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AFV/2021/Q1 2021/FINAL Q1 2021/"/>
    </mc:Choice>
  </mc:AlternateContent>
  <xr:revisionPtr revIDLastSave="694" documentId="8_{20463C7B-BFA7-4746-9A6F-CCC34DFC92C1}" xr6:coauthVersionLast="46" xr6:coauthVersionMax="46" xr10:uidLastSave="{572D9757-331D-4B0E-B3FB-3E3EFDDE236C}"/>
  <bookViews>
    <workbookView xWindow="-108" yWindow="-108" windowWidth="23256" windowHeight="12576" activeTab="6" xr2:uid="{F909497B-7F13-411B-B76F-17A762FF3173}"/>
  </bookViews>
  <sheets>
    <sheet name="BEV" sheetId="1" r:id="rId1"/>
    <sheet name="PHEV" sheetId="2" r:id="rId2"/>
    <sheet name="HEV" sheetId="4" r:id="rId3"/>
    <sheet name="NGV" sheetId="3" r:id="rId4"/>
    <sheet name="Other" sheetId="5" r:id="rId5"/>
    <sheet name="Petrol" sheetId="7" r:id="rId6"/>
    <sheet name="Diesel" sheetId="8" r:id="rId7"/>
  </sheets>
  <definedNames>
    <definedName name="_xlnm.Print_Area" localSheetId="0">BEV!$B$1:$J$66</definedName>
    <definedName name="_xlnm.Print_Area" localSheetId="6">Diesel!$B$1:$J$66</definedName>
    <definedName name="_xlnm.Print_Area" localSheetId="3">NGV!$B$1:$J$66</definedName>
    <definedName name="_xlnm.Print_Area" localSheetId="4">Other!$B$1:$J$66</definedName>
    <definedName name="_xlnm.Print_Area" localSheetId="5">Petrol!$B$1:$J$66</definedName>
    <definedName name="_xlnm.Print_Area" localSheetId="1">PHEV!$B$1:$J$66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" l="1"/>
  <c r="D16" i="8"/>
  <c r="G15" i="8"/>
  <c r="D15" i="8"/>
  <c r="D4" i="8"/>
  <c r="E16" i="7"/>
  <c r="D16" i="7"/>
  <c r="G15" i="7"/>
  <c r="D15" i="7"/>
  <c r="D4" i="7"/>
  <c r="E16" i="5"/>
  <c r="D16" i="5"/>
  <c r="G15" i="5"/>
  <c r="D15" i="5"/>
  <c r="D4" i="5"/>
  <c r="E16" i="4"/>
  <c r="D16" i="4"/>
  <c r="G15" i="4"/>
  <c r="D15" i="4"/>
  <c r="D4" i="4"/>
  <c r="E16" i="3"/>
  <c r="D16" i="3"/>
  <c r="G15" i="3"/>
  <c r="D15" i="3"/>
  <c r="D4" i="3"/>
  <c r="E16" i="2"/>
  <c r="D16" i="2"/>
  <c r="G15" i="2"/>
  <c r="D15" i="2"/>
  <c r="D4" i="2"/>
  <c r="I16" i="1"/>
  <c r="H16" i="1"/>
  <c r="H16" i="8" s="1"/>
  <c r="G16" i="1"/>
  <c r="G16" i="5" s="1"/>
  <c r="H15" i="1"/>
  <c r="H15" i="8" s="1"/>
  <c r="E15" i="1"/>
  <c r="G16" i="3" l="1"/>
  <c r="G16" i="7"/>
  <c r="G16" i="2"/>
  <c r="H16" i="2"/>
  <c r="H16" i="5"/>
  <c r="H15" i="5"/>
  <c r="E15" i="7"/>
  <c r="H15" i="3"/>
  <c r="H16" i="3"/>
  <c r="G16" i="4"/>
  <c r="E15" i="5"/>
  <c r="H15" i="7"/>
  <c r="H16" i="7"/>
  <c r="G16" i="8"/>
  <c r="E15" i="3"/>
  <c r="H15" i="2"/>
  <c r="E15" i="4"/>
  <c r="E15" i="8"/>
  <c r="E15" i="2"/>
  <c r="H15" i="4"/>
  <c r="H16" i="4"/>
</calcChain>
</file>

<file path=xl/sharedStrings.xml><?xml version="1.0" encoding="utf-8"?>
<sst xmlns="http://schemas.openxmlformats.org/spreadsheetml/2006/main" count="382" uniqueCount="89">
  <si>
    <t>P  R  E  S  S       R  E  L  E  A  S  E</t>
  </si>
  <si>
    <r>
      <t>BATTERY ELECTRIC VEHICLES (BEV)</t>
    </r>
    <r>
      <rPr>
        <b/>
        <vertAlign val="superscript"/>
        <sz val="12"/>
        <rFont val="Corbel"/>
        <family val="2"/>
      </rPr>
      <t>1</t>
    </r>
  </si>
  <si>
    <t>%</t>
  </si>
  <si>
    <t>Change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</si>
  <si>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</si>
  <si>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</si>
  <si>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</si>
  <si>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</si>
  <si>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</si>
  <si>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</si>
  <si>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</si>
  <si>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</si>
  <si>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</si>
  <si>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</si>
  <si>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</si>
  <si>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</si>
  <si>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</si>
  <si>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</si>
  <si>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NETHERLANDS</t>
  </si>
  <si>
    <t>POLAND</t>
  </si>
  <si>
    <t xml:space="preserve">PORTUGAL </t>
  </si>
  <si>
    <t>ROMANIA</t>
  </si>
  <si>
    <t>SLOVAKIA</t>
  </si>
  <si>
    <t>SLOVENIA</t>
  </si>
  <si>
    <t>SPAIN</t>
  </si>
  <si>
    <t>SWEDEN</t>
  </si>
  <si>
    <t>UNITED KINGDOM</t>
  </si>
  <si>
    <t>EUROPEAN UNION</t>
  </si>
  <si>
    <t>EU (New Members)</t>
  </si>
  <si>
    <t>ICELAND</t>
  </si>
  <si>
    <t>NORWAY</t>
  </si>
  <si>
    <t>SWITZERLAND</t>
  </si>
  <si>
    <t>EFTA</t>
  </si>
  <si>
    <r>
      <t xml:space="preserve">SOURCE: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</si>
  <si>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t>A C E A</t>
  </si>
  <si>
    <t>Constructeurs</t>
  </si>
  <si>
    <t>For further information, please contact: Francesca Piazza - Statistics Manager - E-mail: fp@acea.be</t>
  </si>
  <si>
    <t>This information is available on the ACEA website: http://www.acea.be</t>
  </si>
  <si>
    <t>B-1000 Bruxelles</t>
  </si>
  <si>
    <t>Fax (32 2) 738 73 10</t>
  </si>
  <si>
    <t>(32 2) 738 73 11</t>
  </si>
  <si>
    <r>
      <t>PLUG-IN HYBRID ELECTRIC VEHICLES (PHEV)</t>
    </r>
    <r>
      <rPr>
        <b/>
        <vertAlign val="superscript"/>
        <sz val="12"/>
        <rFont val="Corbel"/>
        <family val="2"/>
      </rPr>
      <t>1</t>
    </r>
  </si>
  <si>
    <t>Association des</t>
  </si>
  <si>
    <t>Tel (32 2) 732 55 50</t>
  </si>
  <si>
    <r>
      <t>HYBRID ELECTRIC VEHICLES (HEV)</t>
    </r>
    <r>
      <rPr>
        <b/>
        <vertAlign val="superscript"/>
        <sz val="12"/>
        <rFont val="Corbel"/>
        <family val="2"/>
      </rPr>
      <t>1</t>
    </r>
  </si>
  <si>
    <r>
      <t>ICELAND</t>
    </r>
    <r>
      <rPr>
        <b/>
        <i/>
        <vertAlign val="superscript"/>
        <sz val="11"/>
        <rFont val="Calibri"/>
        <family val="2"/>
        <scheme val="minor"/>
      </rPr>
      <t>2</t>
    </r>
  </si>
  <si>
    <t>Européens</t>
  </si>
  <si>
    <t>PETROL</t>
  </si>
  <si>
    <t>DIESEL</t>
  </si>
  <si>
    <t>EU14</t>
  </si>
  <si>
    <t>EU14 + EFTA + UK</t>
  </si>
  <si>
    <t>EU + EFTA + UK</t>
  </si>
  <si>
    <t>LUXEMBOURG</t>
  </si>
  <si>
    <t>CYPRUS</t>
  </si>
  <si>
    <r>
      <t>CYPRUS</t>
    </r>
    <r>
      <rPr>
        <b/>
        <vertAlign val="superscript"/>
        <sz val="11"/>
        <rFont val="Calibri"/>
        <family val="2"/>
        <scheme val="minor"/>
      </rPr>
      <t>2</t>
    </r>
  </si>
  <si>
    <t>CROATIA</t>
  </si>
  <si>
    <r>
      <t>OTHER ALTERNATIVELY-POWERED VEHICLES</t>
    </r>
    <r>
      <rPr>
        <b/>
        <vertAlign val="superscript"/>
        <sz val="12"/>
        <rFont val="Corbel"/>
        <family val="2"/>
      </rPr>
      <t>1</t>
    </r>
  </si>
  <si>
    <t>Page 8 of 9</t>
  </si>
  <si>
    <t>Page 9 of 9</t>
  </si>
  <si>
    <t>Page 7 of 9</t>
  </si>
  <si>
    <t>Page 6 of 9</t>
  </si>
  <si>
    <t>Page 5 of 9</t>
  </si>
  <si>
    <t>Page 4 of 9</t>
  </si>
  <si>
    <t>Page 3 of 9</t>
  </si>
  <si>
    <t>Q1</t>
  </si>
  <si>
    <t>Q1-Q1</t>
  </si>
  <si>
    <t>PRESS EMBARGO FOR ALL DATA:
8.00 AM (6.00 AM GMT), 23 April 2021</t>
  </si>
  <si>
    <t>Next press release: Friday 23 July 2021</t>
  </si>
  <si>
    <t>NEW PASSENGER CAR REGISTRATIONS BY MARKET IN THE EU+EFTA+UK</t>
  </si>
  <si>
    <r>
      <t>BULGARIA</t>
    </r>
    <r>
      <rPr>
        <b/>
        <vertAlign val="superscript"/>
        <sz val="11"/>
        <rFont val="Calibri"/>
        <family val="2"/>
        <scheme val="minor"/>
      </rPr>
      <t>2</t>
    </r>
  </si>
  <si>
    <r>
      <t>BULGARIA</t>
    </r>
    <r>
      <rPr>
        <b/>
        <vertAlign val="superscript"/>
        <sz val="11"/>
        <rFont val="Calibri"/>
        <family val="2"/>
        <scheme val="minor"/>
      </rPr>
      <t>1</t>
    </r>
  </si>
  <si>
    <t>NATURAL GAS VEHICLES (NGV)</t>
  </si>
  <si>
    <r>
      <t>SWITZERLAND</t>
    </r>
    <r>
      <rPr>
        <b/>
        <i/>
        <vertAlign val="superscript"/>
        <sz val="11"/>
        <rFont val="Calibri"/>
        <family val="2"/>
        <scheme val="minor"/>
      </rPr>
      <t>2</t>
    </r>
  </si>
  <si>
    <r>
      <rPr>
        <vertAlign val="superscript"/>
        <sz val="8.5"/>
        <color rgb="FF7F7F7F"/>
        <rFont val="Corbel"/>
        <family val="2"/>
      </rPr>
      <t>1</t>
    </r>
    <r>
      <rPr>
        <sz val="8.5"/>
        <color rgb="FF7F7F7F"/>
        <rFont val="Corbel"/>
        <family val="2"/>
      </rPr>
      <t>Includes fuel cell electric vehicles (FCEV)</t>
    </r>
  </si>
  <si>
    <r>
      <rPr>
        <vertAlign val="superscript"/>
        <sz val="8.5"/>
        <color rgb="FF7F7F7F"/>
        <rFont val="Corbel"/>
        <family val="2"/>
      </rPr>
      <t>1</t>
    </r>
    <r>
      <rPr>
        <sz val="8.5"/>
        <color rgb="FF7F7F7F"/>
        <rFont val="Corbel"/>
        <family val="2"/>
      </rPr>
      <t>Includes extended-range electric vehicle (EREV)</t>
    </r>
  </si>
  <si>
    <r>
      <rPr>
        <vertAlign val="superscript"/>
        <sz val="8.5"/>
        <color rgb="FF7F7F7F"/>
        <rFont val="Corbel"/>
        <family val="2"/>
      </rPr>
      <t>2</t>
    </r>
    <r>
      <rPr>
        <sz val="8.5"/>
        <color rgb="FF7F7F7F"/>
        <rFont val="Corbel"/>
        <family val="2"/>
      </rPr>
      <t>Estimates</t>
    </r>
  </si>
  <si>
    <r>
      <rPr>
        <vertAlign val="superscript"/>
        <sz val="8.5"/>
        <color rgb="FF7F7F7F"/>
        <rFont val="Corbel"/>
        <family val="2"/>
      </rPr>
      <t>1</t>
    </r>
    <r>
      <rPr>
        <sz val="8.5"/>
        <color rgb="FF7F7F7F"/>
        <rFont val="Corbel"/>
        <family val="2"/>
      </rPr>
      <t>Includes full and mild hybrids</t>
    </r>
  </si>
  <si>
    <r>
      <rPr>
        <vertAlign val="superscript"/>
        <sz val="8.5"/>
        <color rgb="FF7F7F7F"/>
        <rFont val="Corbel"/>
        <family val="2"/>
      </rPr>
      <t>1</t>
    </r>
    <r>
      <rPr>
        <sz val="8.5"/>
        <color rgb="FF7F7F7F"/>
        <rFont val="Corbel"/>
        <family val="2"/>
      </rPr>
      <t>Estimates</t>
    </r>
  </si>
  <si>
    <r>
      <rPr>
        <vertAlign val="superscript"/>
        <sz val="8.5"/>
        <color rgb="FF7F7F7F"/>
        <rFont val="Corbel"/>
        <family val="2"/>
      </rPr>
      <t>2</t>
    </r>
    <r>
      <rPr>
        <sz val="8.5"/>
        <color rgb="FF7F7F7F"/>
        <rFont val="Corbel"/>
        <family val="2"/>
      </rPr>
      <t>Includes biofuels</t>
    </r>
  </si>
  <si>
    <r>
      <rPr>
        <vertAlign val="superscript"/>
        <sz val="8.5"/>
        <color rgb="FF7F7F7F"/>
        <rFont val="Corbel"/>
        <family val="2"/>
      </rPr>
      <t>1</t>
    </r>
    <r>
      <rPr>
        <sz val="8.5"/>
        <color rgb="FF7F7F7F"/>
        <rFont val="Corbel"/>
        <family val="2"/>
      </rPr>
      <t>Includes LPG, ethanol (E85) and other fuels</t>
    </r>
  </si>
  <si>
    <r>
      <t>POLAND</t>
    </r>
    <r>
      <rPr>
        <b/>
        <vertAlign val="superscript"/>
        <sz val="11"/>
        <rFont val="Calibri"/>
        <family val="2"/>
        <scheme val="minor"/>
      </rPr>
      <t>2</t>
    </r>
  </si>
  <si>
    <r>
      <t>CZECH REPUBLIC</t>
    </r>
    <r>
      <rPr>
        <b/>
        <vertAlign val="superscript"/>
        <sz val="11"/>
        <rFont val="Calibri"/>
        <family val="2"/>
        <scheme val="minor"/>
      </rPr>
      <t>2</t>
    </r>
  </si>
  <si>
    <r>
      <t>CYPRUS</t>
    </r>
    <r>
      <rPr>
        <b/>
        <vertAlign val="superscript"/>
        <sz val="11"/>
        <rFont val="Calibri"/>
        <family val="2"/>
        <scheme val="minor"/>
      </rPr>
      <t>1</t>
    </r>
  </si>
  <si>
    <r>
      <t>CZECH REPUBLIC</t>
    </r>
    <r>
      <rPr>
        <b/>
        <vertAlign val="superscript"/>
        <sz val="11"/>
        <rFont val="Calibri"/>
        <family val="2"/>
        <scheme val="minor"/>
      </rPr>
      <t>1</t>
    </r>
  </si>
  <si>
    <r>
      <t>LITHUANIA</t>
    </r>
    <r>
      <rPr>
        <b/>
        <vertAlign val="superscript"/>
        <sz val="11"/>
        <rFont val="Calibri"/>
        <family val="2"/>
        <scheme val="minor"/>
      </rPr>
      <t>3</t>
    </r>
  </si>
  <si>
    <r>
      <t>ROMANIA</t>
    </r>
    <r>
      <rPr>
        <b/>
        <vertAlign val="superscript"/>
        <sz val="11"/>
        <rFont val="Calibri"/>
        <family val="2"/>
        <scheme val="minor"/>
      </rPr>
      <t>3</t>
    </r>
  </si>
  <si>
    <r>
      <rPr>
        <vertAlign val="superscript"/>
        <sz val="8.5"/>
        <color rgb="FF7F7F7F"/>
        <rFont val="Corbel"/>
        <family val="2"/>
      </rPr>
      <t>3</t>
    </r>
    <r>
      <rPr>
        <sz val="8.5"/>
        <color rgb="FF7F7F7F"/>
        <rFont val="Corbel"/>
        <family val="2"/>
      </rPr>
      <t>Includes PHEVs</t>
    </r>
  </si>
  <si>
    <r>
      <t>LATVIA</t>
    </r>
    <r>
      <rPr>
        <b/>
        <vertAlign val="superscript"/>
        <sz val="11"/>
        <rFont val="Calibri"/>
        <family val="2"/>
        <scheme val="minor"/>
      </rPr>
      <t>2</t>
    </r>
  </si>
  <si>
    <r>
      <t>LATVIA</t>
    </r>
    <r>
      <rPr>
        <b/>
        <vertAlign val="superscript"/>
        <sz val="1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</si>
</sst>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%"/>
    <numFmt numFmtId="166" formatCode="#,##0.0"/>
    <numFmt numFmtId="167" formatCode="\+0.0%;\-0.0%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orbel"/>
      <family val="2"/>
    </font>
    <font>
      <b/>
      <sz val="24"/>
      <name val="Corbel"/>
      <family val="2"/>
    </font>
    <font>
      <sz val="11"/>
      <name val="Corbel"/>
      <family val="2"/>
    </font>
    <font>
      <b/>
      <sz val="11"/>
      <color indexed="23"/>
      <name val="Calibri"/>
      <family val="2"/>
      <scheme val="minor"/>
    </font>
    <font>
      <b/>
      <sz val="11"/>
      <color indexed="10"/>
      <name val="Corbel"/>
      <family val="2"/>
    </font>
    <font>
      <b/>
      <sz val="14"/>
      <color rgb="FFFF0000"/>
      <name val="Corbel"/>
      <family val="2"/>
    </font>
    <font>
      <b/>
      <sz val="9"/>
      <color indexed="23"/>
      <name val="Corbel"/>
      <family val="2"/>
    </font>
    <font>
      <b/>
      <sz val="12"/>
      <name val="Corbel"/>
      <family val="2"/>
    </font>
    <font>
      <b/>
      <vertAlign val="superscript"/>
      <sz val="12"/>
      <name val="Corbel"/>
      <family val="2"/>
    </font>
    <font>
      <sz val="10"/>
      <name val="Corbel"/>
      <family val="2"/>
    </font>
    <font>
      <sz val="10"/>
      <color rgb="FF7F7F7F"/>
      <name val="Corbe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orbel"/>
      <family val="2"/>
    </font>
    <font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0" tint="-0.499984740745262"/>
      <name val="Corbel"/>
      <family val="2"/>
    </font>
    <font>
      <b/>
      <sz val="9"/>
      <color theme="0" tint="-0.499984740745262"/>
      <name val="Corbel"/>
      <family val="2"/>
    </font>
    <font>
      <sz val="9"/>
      <name val="Corbel"/>
      <family val="2"/>
    </font>
    <font>
      <sz val="8"/>
      <color rgb="FF7F7F7F"/>
      <name val="Corbel"/>
      <family val="2"/>
    </font>
    <font>
      <i/>
      <sz val="10"/>
      <color rgb="FF7F7F7F"/>
      <name val="Corbel"/>
      <family val="2"/>
    </font>
    <font>
      <sz val="10"/>
      <color rgb="FF7F7F7F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4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8.5"/>
      <color rgb="FF7F7F7F"/>
      <name val="Corbel"/>
      <family val="2"/>
    </font>
    <font>
      <vertAlign val="superscript"/>
      <sz val="8.5"/>
      <color rgb="FF7F7F7F"/>
      <name val="Corbel"/>
      <family val="2"/>
    </font>
    <font>
      <b/>
      <sz val="12"/>
      <color indexed="10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14" fontId="8" fillId="0" borderId="0" xfId="0" quotePrefix="1" applyNumberFormat="1" applyFont="1" applyAlignment="1">
      <alignment horizontal="right" vertical="center"/>
    </xf>
    <xf numFmtId="164" fontId="17" fillId="0" borderId="0" xfId="0" quotePrefix="1" applyNumberFormat="1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16" fillId="0" borderId="0" xfId="3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quotePrefix="1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164" fontId="17" fillId="0" borderId="16" xfId="0" quotePrefix="1" applyNumberFormat="1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5" fillId="0" borderId="17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166" fontId="5" fillId="0" borderId="16" xfId="0" applyNumberFormat="1" applyFont="1" applyBorder="1" applyAlignment="1">
      <alignment vertical="center"/>
    </xf>
    <xf numFmtId="166" fontId="5" fillId="0" borderId="16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5" fontId="20" fillId="0" borderId="0" xfId="1" applyNumberFormat="1" applyFont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166" fontId="5" fillId="0" borderId="21" xfId="0" applyNumberFormat="1" applyFont="1" applyBorder="1" applyAlignment="1">
      <alignment vertical="center"/>
    </xf>
    <xf numFmtId="0" fontId="4" fillId="2" borderId="22" xfId="4" applyFont="1" applyBorder="1" applyAlignment="1">
      <alignment vertical="center"/>
    </xf>
    <xf numFmtId="3" fontId="4" fillId="2" borderId="23" xfId="4" applyNumberFormat="1" applyFont="1" applyBorder="1" applyAlignment="1">
      <alignment vertical="center"/>
    </xf>
    <xf numFmtId="3" fontId="4" fillId="2" borderId="24" xfId="4" applyNumberFormat="1" applyFont="1" applyBorder="1" applyAlignment="1">
      <alignment vertical="center"/>
    </xf>
    <xf numFmtId="166" fontId="4" fillId="2" borderId="17" xfId="4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vertical="center"/>
    </xf>
    <xf numFmtId="166" fontId="5" fillId="0" borderId="22" xfId="0" applyNumberFormat="1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3" fontId="22" fillId="0" borderId="14" xfId="0" applyNumberFormat="1" applyFont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166" fontId="22" fillId="3" borderId="16" xfId="0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166" fontId="22" fillId="3" borderId="22" xfId="0" applyNumberFormat="1" applyFont="1" applyFill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3" fontId="17" fillId="0" borderId="24" xfId="0" applyNumberFormat="1" applyFont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3" fontId="17" fillId="0" borderId="26" xfId="0" applyNumberFormat="1" applyFont="1" applyBorder="1" applyAlignment="1">
      <alignment vertical="center"/>
    </xf>
    <xf numFmtId="166" fontId="17" fillId="3" borderId="27" xfId="0" applyNumberFormat="1" applyFont="1" applyFill="1" applyBorder="1" applyAlignment="1">
      <alignment vertical="center"/>
    </xf>
    <xf numFmtId="49" fontId="23" fillId="0" borderId="0" xfId="0" quotePrefix="1" applyNumberFormat="1" applyFont="1" applyAlignment="1">
      <alignment horizontal="left"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3" applyFont="1" applyAlignment="1">
      <alignment vertical="center"/>
    </xf>
    <xf numFmtId="0" fontId="25" fillId="0" borderId="0" xfId="0" applyFont="1" applyAlignment="1">
      <alignment horizontal="left" vertical="center"/>
    </xf>
    <xf numFmtId="0" fontId="27" fillId="0" borderId="0" xfId="3" applyFont="1" applyAlignment="1">
      <alignment vertical="center"/>
    </xf>
    <xf numFmtId="165" fontId="25" fillId="0" borderId="0" xfId="1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0" borderId="0" xfId="3" applyFont="1" applyAlignment="1">
      <alignment horizontal="right" vertical="center"/>
    </xf>
    <xf numFmtId="0" fontId="29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7" fontId="17" fillId="0" borderId="0" xfId="0" quotePrefix="1" applyNumberFormat="1" applyFont="1" applyAlignment="1">
      <alignment horizontal="center" vertical="center"/>
    </xf>
    <xf numFmtId="3" fontId="29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3" fontId="32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166" fontId="22" fillId="0" borderId="28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166" fontId="5" fillId="0" borderId="17" xfId="0" applyNumberFormat="1" applyFont="1" applyBorder="1" applyAlignment="1">
      <alignment horizontal="right" vertical="center"/>
    </xf>
    <xf numFmtId="166" fontId="5" fillId="0" borderId="21" xfId="0" applyNumberFormat="1" applyFont="1" applyBorder="1" applyAlignment="1">
      <alignment horizontal="right" vertical="center"/>
    </xf>
    <xf numFmtId="166" fontId="35" fillId="0" borderId="16" xfId="0" applyNumberFormat="1" applyFont="1" applyBorder="1" applyAlignment="1">
      <alignment horizontal="right" vertical="center"/>
    </xf>
    <xf numFmtId="0" fontId="16" fillId="0" borderId="0" xfId="3" applyFont="1" applyAlignment="1">
      <alignment vertical="center"/>
    </xf>
    <xf numFmtId="0" fontId="5" fillId="0" borderId="9" xfId="0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3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3" applyFont="1" applyAlignment="1">
      <alignment vertical="center" wrapText="1"/>
    </xf>
    <xf numFmtId="0" fontId="16" fillId="0" borderId="0" xfId="3" applyFont="1" applyAlignment="1">
      <alignment horizontal="left" vertical="center" wrapText="1"/>
    </xf>
  </cellXfs>
  <cellStyles count="5">
    <cellStyle name="20% - Accent1" xfId="4" builtinId="30"/>
    <cellStyle name="Explanatory Text" xfId="3" builtinId="53"/>
    <cellStyle name="Heading 4" xfId="2" builtinId="19"/>
    <cellStyle name="Normal" xfId="0" builtinId="0"/>
    <cellStyle name="Percent" xfId="1" builtinId="5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27D42-1B11-4A30-9E07-A1567DC9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6EDBD8-50C5-41A3-B076-26AAA6DB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5BD00-F76E-4C7B-B0C9-C588F40F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003693-7729-4097-A825-59BFB9A6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467A6-D947-4CFA-8A8A-52BB8DBC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1DBEF-9A87-4E58-8E9C-6E2AA0CF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87BF2-310E-4CFF-A4E1-20AA7038C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C290-6B7A-4C06-8A7B-FB366BEFBA8F}">
  <sheetPr>
    <pageSetUpPr fitToPage="1"/>
  </sheetPr>
  <dimension ref="A1:T92"/>
  <sheetViews>
    <sheetView showGridLines="0" view="pageBreakPreview" topLeftCell="B40" zoomScale="85" zoomScaleNormal="100" zoomScaleSheetLayoutView="85" workbookViewId="0">
      <selection activeCell="B62" sqref="B62:J63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">
        <v>66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1</v>
      </c>
      <c r="E9" s="123"/>
      <c r="F9" s="123"/>
      <c r="G9" s="123"/>
      <c r="H9" s="123"/>
      <c r="I9" s="123"/>
      <c r="J9" s="12"/>
      <c r="K9" s="13"/>
    </row>
    <row r="10" spans="2:20" ht="15.6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J13" s="21"/>
      <c r="M13" s="19"/>
    </row>
    <row r="14" spans="2:20" ht="15.75" customHeight="1" thickBot="1" x14ac:dyDescent="0.3">
      <c r="C14" s="3"/>
      <c r="D14" s="125"/>
      <c r="E14" s="125"/>
      <c r="F14" s="125"/>
      <c r="G14" s="125"/>
      <c r="H14" s="12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">
        <v>64</v>
      </c>
      <c r="E15" s="24" t="str">
        <f>D15</f>
        <v>Q1</v>
      </c>
      <c r="F15" s="25" t="s">
        <v>2</v>
      </c>
      <c r="G15" s="23" t="s">
        <v>65</v>
      </c>
      <c r="H15" s="26" t="str">
        <f>G15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v>2021</v>
      </c>
      <c r="E16" s="28">
        <v>2020</v>
      </c>
      <c r="F16" s="29" t="s">
        <v>3</v>
      </c>
      <c r="G16" s="27">
        <f>D16</f>
        <v>2021</v>
      </c>
      <c r="H16" s="28">
        <f>E16</f>
        <v>2020</v>
      </c>
      <c r="I16" s="29" t="str">
        <f>F16</f>
        <v>Change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6622</v>
      </c>
      <c r="E17" s="32">
        <v>2434</v>
      </c>
      <c r="F17" s="33">
        <v>172.06244864420705</v>
      </c>
      <c r="G17" s="31">
        <v>6622</v>
      </c>
      <c r="H17" s="32">
        <v>2434</v>
      </c>
      <c r="I17" s="33">
        <v>172.06244864420705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4039</v>
      </c>
      <c r="E18" s="36">
        <v>2885</v>
      </c>
      <c r="F18" s="37">
        <v>40</v>
      </c>
      <c r="G18" s="35">
        <v>4039</v>
      </c>
      <c r="H18" s="36">
        <v>2885</v>
      </c>
      <c r="I18" s="37">
        <v>40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69</v>
      </c>
      <c r="D19" s="35">
        <v>111</v>
      </c>
      <c r="E19" s="36">
        <v>147</v>
      </c>
      <c r="F19" s="37">
        <v>-24.489795918367346</v>
      </c>
      <c r="G19" s="35">
        <v>111</v>
      </c>
      <c r="H19" s="36">
        <v>147</v>
      </c>
      <c r="I19" s="37">
        <v>-24.489795918367346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132</v>
      </c>
      <c r="E20" s="36">
        <v>57</v>
      </c>
      <c r="F20" s="37">
        <v>131.57894736842107</v>
      </c>
      <c r="G20" s="35">
        <v>132</v>
      </c>
      <c r="H20" s="36">
        <v>57</v>
      </c>
      <c r="I20" s="37">
        <v>131.57894736842107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53</v>
      </c>
      <c r="D21" s="35">
        <v>26</v>
      </c>
      <c r="E21" s="36">
        <v>4</v>
      </c>
      <c r="F21" s="38">
        <v>550</v>
      </c>
      <c r="G21" s="35">
        <v>26</v>
      </c>
      <c r="H21" s="36">
        <v>4</v>
      </c>
      <c r="I21" s="37">
        <v>550</v>
      </c>
      <c r="J21" s="21"/>
      <c r="K21" s="22"/>
      <c r="M21" s="19"/>
    </row>
    <row r="22" spans="3:20" ht="15.75" customHeight="1" x14ac:dyDescent="0.25">
      <c r="C22" s="34" t="s">
        <v>81</v>
      </c>
      <c r="D22" s="35">
        <v>572</v>
      </c>
      <c r="E22" s="36">
        <v>864</v>
      </c>
      <c r="F22" s="37">
        <v>-33.796296296296298</v>
      </c>
      <c r="G22" s="35">
        <v>572</v>
      </c>
      <c r="H22" s="36">
        <v>864</v>
      </c>
      <c r="I22" s="37">
        <v>-33.796296296296298</v>
      </c>
      <c r="J22" s="21"/>
      <c r="M22" s="19"/>
    </row>
    <row r="23" spans="3:20" ht="15.75" customHeight="1" x14ac:dyDescent="0.25">
      <c r="C23" s="34" t="s">
        <v>7</v>
      </c>
      <c r="D23" s="35">
        <v>2999</v>
      </c>
      <c r="E23" s="36">
        <v>2140</v>
      </c>
      <c r="F23" s="37">
        <v>40.140186915887845</v>
      </c>
      <c r="G23" s="35">
        <v>2999</v>
      </c>
      <c r="H23" s="36">
        <v>2140</v>
      </c>
      <c r="I23" s="37">
        <v>40.140186915887845</v>
      </c>
      <c r="J23" s="21"/>
      <c r="M23" s="19"/>
    </row>
    <row r="24" spans="3:20" ht="15.75" customHeight="1" x14ac:dyDescent="0.25">
      <c r="C24" s="34" t="s">
        <v>8</v>
      </c>
      <c r="D24" s="35">
        <v>95</v>
      </c>
      <c r="E24" s="36">
        <v>45</v>
      </c>
      <c r="F24" s="37">
        <v>111.11111111111111</v>
      </c>
      <c r="G24" s="35">
        <v>95</v>
      </c>
      <c r="H24" s="36">
        <v>45</v>
      </c>
      <c r="I24" s="37">
        <v>111.11111111111111</v>
      </c>
      <c r="J24" s="21"/>
      <c r="M24" s="19"/>
    </row>
    <row r="25" spans="3:20" ht="15.75" customHeight="1" x14ac:dyDescent="0.25">
      <c r="C25" s="34" t="s">
        <v>9</v>
      </c>
      <c r="D25" s="39">
        <v>1503</v>
      </c>
      <c r="E25" s="40">
        <v>918</v>
      </c>
      <c r="F25" s="37">
        <v>63.725490196078425</v>
      </c>
      <c r="G25" s="35">
        <v>1503</v>
      </c>
      <c r="H25" s="36">
        <v>918</v>
      </c>
      <c r="I25" s="37">
        <v>63.725490196078425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30491</v>
      </c>
      <c r="E26" s="36">
        <v>25959</v>
      </c>
      <c r="F26" s="37">
        <v>17.458299626333833</v>
      </c>
      <c r="G26" s="35">
        <v>30491</v>
      </c>
      <c r="H26" s="36">
        <v>25959</v>
      </c>
      <c r="I26" s="37">
        <v>17.458299626333833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64809</v>
      </c>
      <c r="E27" s="36">
        <v>26030</v>
      </c>
      <c r="F27" s="37">
        <v>148.97810218978103</v>
      </c>
      <c r="G27" s="35">
        <v>64809</v>
      </c>
      <c r="H27" s="36">
        <v>26030</v>
      </c>
      <c r="I27" s="37">
        <v>148.97810218978103</v>
      </c>
      <c r="J27" s="21"/>
      <c r="M27" s="19"/>
    </row>
    <row r="28" spans="3:20" ht="15.75" customHeight="1" x14ac:dyDescent="0.25">
      <c r="C28" s="34" t="s">
        <v>12</v>
      </c>
      <c r="D28" s="35">
        <v>419</v>
      </c>
      <c r="E28" s="36">
        <v>71</v>
      </c>
      <c r="F28" s="37">
        <v>490.14084507042253</v>
      </c>
      <c r="G28" s="35">
        <v>419</v>
      </c>
      <c r="H28" s="36">
        <v>71</v>
      </c>
      <c r="I28" s="37">
        <v>490.14084507042253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560</v>
      </c>
      <c r="E29" s="36">
        <v>517</v>
      </c>
      <c r="F29" s="37">
        <v>8.3172147001934231</v>
      </c>
      <c r="G29" s="35">
        <v>560</v>
      </c>
      <c r="H29" s="36">
        <v>517</v>
      </c>
      <c r="I29" s="37">
        <v>8.3172147001934231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5">
        <v>2821</v>
      </c>
      <c r="E30" s="36">
        <v>1650</v>
      </c>
      <c r="F30" s="37">
        <v>70.969696969696969</v>
      </c>
      <c r="G30" s="35">
        <v>2821</v>
      </c>
      <c r="H30" s="36">
        <v>1650</v>
      </c>
      <c r="I30" s="37">
        <v>70.969696969696969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13266</v>
      </c>
      <c r="E31" s="36">
        <v>5401</v>
      </c>
      <c r="F31" s="38">
        <v>145.62118126272912</v>
      </c>
      <c r="G31" s="35">
        <v>13266</v>
      </c>
      <c r="H31" s="36">
        <v>5401</v>
      </c>
      <c r="I31" s="38">
        <v>145.62118126272912</v>
      </c>
      <c r="J31" s="21"/>
      <c r="M31" s="19"/>
    </row>
    <row r="32" spans="3:20" ht="15.75" customHeight="1" x14ac:dyDescent="0.25">
      <c r="C32" s="34" t="s">
        <v>16</v>
      </c>
      <c r="D32" s="35">
        <v>65</v>
      </c>
      <c r="E32" s="36">
        <v>44</v>
      </c>
      <c r="F32" s="37">
        <v>47.727272727272727</v>
      </c>
      <c r="G32" s="35">
        <v>65</v>
      </c>
      <c r="H32" s="36">
        <v>44</v>
      </c>
      <c r="I32" s="37">
        <v>47.727272727272727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17</v>
      </c>
      <c r="D33" s="35">
        <v>65</v>
      </c>
      <c r="E33" s="36">
        <v>87</v>
      </c>
      <c r="F33" s="37">
        <v>-25.287356321839084</v>
      </c>
      <c r="G33" s="35">
        <v>65</v>
      </c>
      <c r="H33" s="36">
        <v>87</v>
      </c>
      <c r="I33" s="37">
        <v>-25.287356321839084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5">
        <v>1033</v>
      </c>
      <c r="E34" s="40">
        <v>336</v>
      </c>
      <c r="F34" s="37">
        <v>207.44047619047618</v>
      </c>
      <c r="G34" s="35">
        <v>1033</v>
      </c>
      <c r="H34" s="40">
        <v>336</v>
      </c>
      <c r="I34" s="37">
        <v>207.44047619047618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4566</v>
      </c>
      <c r="E35" s="36">
        <v>8695</v>
      </c>
      <c r="F35" s="37">
        <v>-47.487061529614721</v>
      </c>
      <c r="G35" s="35">
        <v>4566</v>
      </c>
      <c r="H35" s="36">
        <v>8695</v>
      </c>
      <c r="I35" s="37">
        <v>-47.487061529614721</v>
      </c>
      <c r="J35" s="21"/>
      <c r="K35" s="22"/>
      <c r="M35" s="42"/>
    </row>
    <row r="36" spans="3:20" ht="15.75" customHeight="1" x14ac:dyDescent="0.25">
      <c r="C36" s="34" t="s">
        <v>19</v>
      </c>
      <c r="D36" s="35">
        <v>940</v>
      </c>
      <c r="E36" s="36">
        <v>587</v>
      </c>
      <c r="F36" s="37">
        <v>60.136286201022152</v>
      </c>
      <c r="G36" s="35">
        <v>940</v>
      </c>
      <c r="H36" s="36">
        <v>587</v>
      </c>
      <c r="I36" s="37">
        <v>60.136286201022152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1579</v>
      </c>
      <c r="E37" s="43">
        <v>2676</v>
      </c>
      <c r="F37" s="37">
        <v>-40.994020926756356</v>
      </c>
      <c r="G37" s="35">
        <v>1579</v>
      </c>
      <c r="H37" s="43">
        <v>2676</v>
      </c>
      <c r="I37" s="37">
        <v>-40.994020926756356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21</v>
      </c>
      <c r="D38" s="35">
        <v>415</v>
      </c>
      <c r="E38" s="36">
        <v>271</v>
      </c>
      <c r="F38" s="37">
        <v>53.136531365313658</v>
      </c>
      <c r="G38" s="35">
        <v>415</v>
      </c>
      <c r="H38" s="36">
        <v>271</v>
      </c>
      <c r="I38" s="37">
        <v>53.136531365313658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5">
        <v>157</v>
      </c>
      <c r="E39" s="43">
        <v>166</v>
      </c>
      <c r="F39" s="37">
        <v>-5.4216867469879517</v>
      </c>
      <c r="G39" s="35">
        <v>157</v>
      </c>
      <c r="H39" s="43">
        <v>166</v>
      </c>
      <c r="I39" s="37">
        <v>-5.4216867469879517</v>
      </c>
      <c r="J39" s="21"/>
      <c r="K39" s="22"/>
      <c r="M39" s="19"/>
    </row>
    <row r="40" spans="3:20" ht="15.75" customHeight="1" x14ac:dyDescent="0.25">
      <c r="C40" s="34" t="s">
        <v>23</v>
      </c>
      <c r="D40" s="35">
        <v>342</v>
      </c>
      <c r="E40" s="43">
        <v>294</v>
      </c>
      <c r="F40" s="37">
        <v>16.326530612244898</v>
      </c>
      <c r="G40" s="35">
        <v>342</v>
      </c>
      <c r="H40" s="43">
        <v>294</v>
      </c>
      <c r="I40" s="37">
        <v>16.326530612244898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3449</v>
      </c>
      <c r="E41" s="36">
        <v>3948</v>
      </c>
      <c r="F41" s="37">
        <v>-12.639311043566362</v>
      </c>
      <c r="G41" s="35">
        <v>3449</v>
      </c>
      <c r="H41" s="36">
        <v>3948</v>
      </c>
      <c r="I41" s="37">
        <v>-12.639311043566362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5109</v>
      </c>
      <c r="E42" s="43">
        <v>5638</v>
      </c>
      <c r="F42" s="37">
        <v>-9.3827598439162827</v>
      </c>
      <c r="G42" s="35">
        <v>5109</v>
      </c>
      <c r="H42" s="36">
        <v>5638</v>
      </c>
      <c r="I42" s="37">
        <v>-9.3827598439162827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146185</v>
      </c>
      <c r="E43" s="48">
        <v>91864</v>
      </c>
      <c r="F43" s="49">
        <v>59.131977706174347</v>
      </c>
      <c r="G43" s="47">
        <v>146185</v>
      </c>
      <c r="H43" s="48">
        <v>91864</v>
      </c>
      <c r="I43" s="49">
        <v>59.131977706174347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142705</v>
      </c>
      <c r="E44" s="53">
        <v>88781</v>
      </c>
      <c r="F44" s="54">
        <v>60.738221015757873</v>
      </c>
      <c r="G44" s="52">
        <v>142705</v>
      </c>
      <c r="H44" s="53">
        <v>88781</v>
      </c>
      <c r="I44" s="55">
        <v>60.738221015757873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3480</v>
      </c>
      <c r="E45" s="53">
        <v>3083</v>
      </c>
      <c r="F45" s="54">
        <v>12.877067791112554</v>
      </c>
      <c r="G45" s="52">
        <v>3480</v>
      </c>
      <c r="H45" s="53">
        <v>3083</v>
      </c>
      <c r="I45" s="55">
        <v>12.877067791112554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29</v>
      </c>
      <c r="D46" s="57">
        <v>536</v>
      </c>
      <c r="E46" s="58">
        <v>801</v>
      </c>
      <c r="F46" s="59">
        <v>-33.083645443196005</v>
      </c>
      <c r="G46" s="57">
        <v>536</v>
      </c>
      <c r="H46" s="58">
        <v>801</v>
      </c>
      <c r="I46" s="59">
        <v>-33.083645443196005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19159</v>
      </c>
      <c r="E47" s="58">
        <v>16347</v>
      </c>
      <c r="F47" s="59">
        <v>17.201933076405457</v>
      </c>
      <c r="G47" s="57">
        <v>19159</v>
      </c>
      <c r="H47" s="58">
        <v>16347</v>
      </c>
      <c r="I47" s="59">
        <v>17.201933076405457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31</v>
      </c>
      <c r="D48" s="57">
        <v>4751</v>
      </c>
      <c r="E48" s="58">
        <v>3670</v>
      </c>
      <c r="F48" s="59">
        <v>29.455040871934607</v>
      </c>
      <c r="G48" s="57">
        <v>4751</v>
      </c>
      <c r="H48" s="58">
        <v>3670</v>
      </c>
      <c r="I48" s="59">
        <v>29.455040871934607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24446</v>
      </c>
      <c r="E49" s="62">
        <v>20818</v>
      </c>
      <c r="F49" s="63">
        <v>17.427226438658852</v>
      </c>
      <c r="G49" s="61">
        <v>24446</v>
      </c>
      <c r="H49" s="62">
        <v>20818</v>
      </c>
      <c r="I49" s="63">
        <v>17.427226438658852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5">
        <v>31779</v>
      </c>
      <c r="E50" s="36">
        <v>18256</v>
      </c>
      <c r="F50" s="37">
        <v>74.07427695004381</v>
      </c>
      <c r="G50" s="35">
        <v>31779</v>
      </c>
      <c r="H50" s="36">
        <v>18256</v>
      </c>
      <c r="I50" s="45">
        <v>74.07427695004381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202410</v>
      </c>
      <c r="E51" s="65">
        <v>130938</v>
      </c>
      <c r="F51" s="66">
        <v>54.58461256472529</v>
      </c>
      <c r="G51" s="64">
        <v>202410</v>
      </c>
      <c r="H51" s="65">
        <v>130938</v>
      </c>
      <c r="I51" s="66">
        <v>54.58461256472529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198930</v>
      </c>
      <c r="E52" s="68">
        <v>127855</v>
      </c>
      <c r="F52" s="69">
        <v>55.590317156153461</v>
      </c>
      <c r="G52" s="67">
        <v>198930</v>
      </c>
      <c r="H52" s="68">
        <v>127855</v>
      </c>
      <c r="I52" s="69">
        <v>55.590317156153461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73</v>
      </c>
      <c r="D54" s="72"/>
      <c r="E54" s="72"/>
      <c r="F54" s="72"/>
      <c r="G54" s="72"/>
      <c r="H54" s="72"/>
      <c r="I54" s="72"/>
      <c r="J54" s="74"/>
    </row>
    <row r="55" spans="1:20" ht="15.75" customHeight="1" x14ac:dyDescent="0.25">
      <c r="C55" s="109" t="s">
        <v>75</v>
      </c>
      <c r="D55" s="74"/>
      <c r="E55" s="74"/>
      <c r="F55" s="74"/>
      <c r="G55" s="74"/>
      <c r="H55" s="74"/>
      <c r="I55" s="74"/>
      <c r="J55" s="71"/>
    </row>
    <row r="56" spans="1:20" ht="15.75" customHeight="1" x14ac:dyDescent="0.25">
      <c r="C56" s="75"/>
      <c r="D56" s="72"/>
      <c r="E56" s="71"/>
      <c r="F56" s="76"/>
      <c r="G56" s="71"/>
      <c r="H56" s="71"/>
      <c r="I56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B58" s="80"/>
      <c r="C58" s="79"/>
      <c r="J58" s="78"/>
    </row>
    <row r="59" spans="1:20" ht="15.75" customHeight="1" x14ac:dyDescent="0.25">
      <c r="A59" s="81" t="s">
        <v>34</v>
      </c>
      <c r="B59" s="80"/>
      <c r="C59" s="79"/>
      <c r="J59" s="78"/>
    </row>
    <row r="60" spans="1:20" ht="15.75" customHeight="1" x14ac:dyDescent="0.25">
      <c r="A60" s="81"/>
      <c r="B60" s="82"/>
      <c r="C60" s="79"/>
      <c r="D60" s="78"/>
      <c r="E60" s="78"/>
      <c r="F60" s="78"/>
      <c r="G60" s="78"/>
      <c r="H60" s="78"/>
      <c r="I60" s="78"/>
      <c r="J60" s="78"/>
    </row>
    <row r="61" spans="1:20" ht="15.75" customHeight="1" x14ac:dyDescent="0.25">
      <c r="A61" s="83" t="s">
        <v>35</v>
      </c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/>
      <c r="B62" s="110" t="s">
        <v>36</v>
      </c>
      <c r="C62" s="110"/>
      <c r="D62" s="110"/>
      <c r="E62" s="110"/>
      <c r="F62" s="110"/>
      <c r="G62" s="110"/>
      <c r="H62" s="110"/>
      <c r="I62" s="110"/>
      <c r="J62" s="110"/>
    </row>
    <row r="63" spans="1:20" ht="15.75" customHeight="1" x14ac:dyDescent="0.25">
      <c r="A63" s="81"/>
      <c r="B63" s="108"/>
      <c r="C63" s="112" t="s">
        <v>37</v>
      </c>
      <c r="D63" s="112"/>
      <c r="E63" s="112"/>
      <c r="F63" s="112"/>
      <c r="G63" s="112"/>
      <c r="H63" s="112"/>
      <c r="I63" s="112"/>
      <c r="J63" s="108"/>
    </row>
    <row r="64" spans="1:20" s="107" customFormat="1" ht="15.75" customHeight="1" x14ac:dyDescent="0.25">
      <c r="A64" s="106"/>
      <c r="C64" s="111" t="s">
        <v>67</v>
      </c>
      <c r="D64" s="111"/>
      <c r="E64" s="111"/>
      <c r="F64" s="111"/>
      <c r="G64" s="111"/>
      <c r="H64" s="111"/>
      <c r="I64" s="111"/>
    </row>
    <row r="65" spans="1:16" ht="15.75" customHeight="1" x14ac:dyDescent="0.25">
      <c r="A65" s="81" t="s">
        <v>38</v>
      </c>
      <c r="L65" s="78"/>
    </row>
    <row r="66" spans="1:16" ht="15.75" customHeight="1" x14ac:dyDescent="0.25">
      <c r="A66" s="81" t="s">
        <v>39</v>
      </c>
      <c r="B66" s="86"/>
      <c r="C66" s="86"/>
      <c r="D66" s="86"/>
      <c r="E66" s="86"/>
      <c r="F66" s="86"/>
      <c r="G66" s="86"/>
      <c r="H66" s="86"/>
      <c r="I66" s="86"/>
      <c r="J66" s="87" t="s">
        <v>63</v>
      </c>
    </row>
    <row r="67" spans="1:16" ht="15.75" customHeight="1" x14ac:dyDescent="0.25">
      <c r="A67" s="81" t="s">
        <v>40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/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8">
    <mergeCell ref="B62:J62"/>
    <mergeCell ref="C64:I64"/>
    <mergeCell ref="C63:I63"/>
    <mergeCell ref="D1:I2"/>
    <mergeCell ref="D4:I7"/>
    <mergeCell ref="D9:I9"/>
    <mergeCell ref="D10:I10"/>
    <mergeCell ref="D14:H14"/>
  </mergeCells>
  <conditionalFormatting sqref="D17:I33 D47:I52 D35:I45 D34 F34:I34">
    <cfRule type="containsErrors" dxfId="47" priority="4">
      <formula>ISERROR(D17)</formula>
    </cfRule>
  </conditionalFormatting>
  <conditionalFormatting sqref="F28">
    <cfRule type="containsErrors" dxfId="46" priority="3">
      <formula>ISERROR(F28)</formula>
    </cfRule>
  </conditionalFormatting>
  <conditionalFormatting sqref="D46:I46">
    <cfRule type="containsErrors" dxfId="45" priority="2">
      <formula>ISERROR(D46)</formula>
    </cfRule>
  </conditionalFormatting>
  <conditionalFormatting sqref="E34">
    <cfRule type="containsErrors" dxfId="44" priority="1">
      <formula>ISERROR(E34)</formula>
    </cfRule>
  </conditionalFormatting>
  <printOptions horizontalCentered="1" verticalCentered="1"/>
  <pageMargins left="0" right="0" top="0.234251969" bottom="0.25" header="0.511811023622047" footer="0.511811023622047"/>
  <pageSetup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449B-9025-45F9-8682-15F30C030F8B}">
  <sheetPr>
    <pageSetUpPr fitToPage="1"/>
  </sheetPr>
  <dimension ref="A1:T92"/>
  <sheetViews>
    <sheetView showGridLines="0" view="pageBreakPreview" topLeftCell="B46" zoomScale="85" zoomScaleNormal="100" zoomScaleSheetLayoutView="85" workbookViewId="0">
      <selection activeCell="B63" sqref="B63:J64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tr">
        <f>BEV!D4</f>
        <v>PRESS EMBARGO FOR ALL DATA:
8.00 AM (6.00 AM GMT), 23 April 2021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41</v>
      </c>
      <c r="E9" s="123"/>
      <c r="F9" s="123"/>
      <c r="G9" s="123"/>
      <c r="H9" s="123"/>
      <c r="I9" s="123"/>
      <c r="J9" s="12"/>
      <c r="K9" s="13"/>
    </row>
    <row r="10" spans="2:20" ht="15.6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J13" s="21"/>
      <c r="M13" s="19"/>
    </row>
    <row r="14" spans="2:20" ht="15.75" customHeight="1" thickBot="1" x14ac:dyDescent="0.3">
      <c r="C14" s="3"/>
      <c r="D14" s="125"/>
      <c r="E14" s="125"/>
      <c r="F14" s="125"/>
      <c r="G14" s="125"/>
      <c r="H14" s="12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tr">
        <f>BEV!D15</f>
        <v>Q1</v>
      </c>
      <c r="E15" s="24" t="str">
        <f>BEV!E15</f>
        <v>Q1</v>
      </c>
      <c r="F15" s="25" t="s">
        <v>2</v>
      </c>
      <c r="G15" s="23" t="str">
        <f>BEV!G15</f>
        <v>Q1-Q1</v>
      </c>
      <c r="H15" s="26" t="str">
        <f>BEV!H15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f>BEV!D16</f>
        <v>2021</v>
      </c>
      <c r="E16" s="28">
        <f>BEV!E16</f>
        <v>2020</v>
      </c>
      <c r="F16" s="29" t="s">
        <v>3</v>
      </c>
      <c r="G16" s="27">
        <f>BEV!G16</f>
        <v>2021</v>
      </c>
      <c r="H16" s="28">
        <f>BEV!H16</f>
        <v>2020</v>
      </c>
      <c r="I16" s="29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3723</v>
      </c>
      <c r="E17" s="32">
        <v>1189</v>
      </c>
      <c r="F17" s="33">
        <v>213.12026913372583</v>
      </c>
      <c r="G17" s="31">
        <v>3723</v>
      </c>
      <c r="H17" s="32">
        <v>1189</v>
      </c>
      <c r="I17" s="33">
        <v>213.12026913372583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12743</v>
      </c>
      <c r="E18" s="36">
        <v>5075</v>
      </c>
      <c r="F18" s="37">
        <v>151.09359605911331</v>
      </c>
      <c r="G18" s="35">
        <v>12743</v>
      </c>
      <c r="H18" s="36">
        <v>5075</v>
      </c>
      <c r="I18" s="37">
        <v>151.09359605911331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69</v>
      </c>
      <c r="D19" s="35">
        <v>79</v>
      </c>
      <c r="E19" s="36">
        <v>63</v>
      </c>
      <c r="F19" s="37">
        <v>25.396825396825395</v>
      </c>
      <c r="G19" s="35">
        <v>79</v>
      </c>
      <c r="H19" s="36">
        <v>63</v>
      </c>
      <c r="I19" s="37">
        <v>25.396825396825395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69</v>
      </c>
      <c r="E20" s="36">
        <v>28</v>
      </c>
      <c r="F20" s="37">
        <v>146.42857142857142</v>
      </c>
      <c r="G20" s="35">
        <v>69</v>
      </c>
      <c r="H20" s="36">
        <v>28</v>
      </c>
      <c r="I20" s="37">
        <v>146.42857142857142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54</v>
      </c>
      <c r="D21" s="39">
        <v>20</v>
      </c>
      <c r="E21" s="40">
        <v>27</v>
      </c>
      <c r="F21" s="38">
        <v>-25.925925925925924</v>
      </c>
      <c r="G21" s="39">
        <v>20</v>
      </c>
      <c r="H21" s="40">
        <v>27</v>
      </c>
      <c r="I21" s="37">
        <v>-25.925925925925924</v>
      </c>
      <c r="J21" s="21"/>
      <c r="K21" s="22"/>
      <c r="M21" s="19"/>
    </row>
    <row r="22" spans="3:20" ht="15.75" customHeight="1" x14ac:dyDescent="0.25">
      <c r="C22" s="34" t="s">
        <v>81</v>
      </c>
      <c r="D22" s="39">
        <v>967</v>
      </c>
      <c r="E22" s="40">
        <v>472</v>
      </c>
      <c r="F22" s="38">
        <v>104.87288135593221</v>
      </c>
      <c r="G22" s="39">
        <v>967</v>
      </c>
      <c r="H22" s="40">
        <v>472</v>
      </c>
      <c r="I22" s="37">
        <v>104.87288135593221</v>
      </c>
      <c r="J22" s="21"/>
      <c r="M22" s="19"/>
    </row>
    <row r="23" spans="3:20" ht="15.75" customHeight="1" x14ac:dyDescent="0.25">
      <c r="C23" s="34" t="s">
        <v>7</v>
      </c>
      <c r="D23" s="39">
        <v>7520</v>
      </c>
      <c r="E23" s="40">
        <v>2019</v>
      </c>
      <c r="F23" s="37">
        <v>272.46161466072311</v>
      </c>
      <c r="G23" s="39">
        <v>7520</v>
      </c>
      <c r="H23" s="40">
        <v>2019</v>
      </c>
      <c r="I23" s="37">
        <v>272.46161466072311</v>
      </c>
      <c r="J23" s="21"/>
      <c r="M23" s="19"/>
    </row>
    <row r="24" spans="3:20" ht="15.75" customHeight="1" x14ac:dyDescent="0.25">
      <c r="C24" s="34" t="s">
        <v>8</v>
      </c>
      <c r="D24" s="39">
        <v>32</v>
      </c>
      <c r="E24" s="40">
        <v>20</v>
      </c>
      <c r="F24" s="37">
        <v>60</v>
      </c>
      <c r="G24" s="39">
        <v>32</v>
      </c>
      <c r="H24" s="40">
        <v>20</v>
      </c>
      <c r="I24" s="37">
        <v>60</v>
      </c>
      <c r="J24" s="21"/>
      <c r="M24" s="19"/>
    </row>
    <row r="25" spans="3:20" ht="15.75" customHeight="1" x14ac:dyDescent="0.25">
      <c r="C25" s="34" t="s">
        <v>9</v>
      </c>
      <c r="D25" s="39">
        <v>5740</v>
      </c>
      <c r="E25" s="40">
        <v>3642</v>
      </c>
      <c r="F25" s="37">
        <v>57.605711147721031</v>
      </c>
      <c r="G25" s="35">
        <v>5740</v>
      </c>
      <c r="H25" s="36">
        <v>3642</v>
      </c>
      <c r="I25" s="37">
        <v>57.605711147721031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31229</v>
      </c>
      <c r="E26" s="36">
        <v>9423</v>
      </c>
      <c r="F26" s="37">
        <v>231.41250132654142</v>
      </c>
      <c r="G26" s="35">
        <v>31229</v>
      </c>
      <c r="H26" s="36">
        <v>9423</v>
      </c>
      <c r="I26" s="37">
        <v>231.41250132654142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78047</v>
      </c>
      <c r="E27" s="36">
        <v>26419</v>
      </c>
      <c r="F27" s="37">
        <v>195.41996290548468</v>
      </c>
      <c r="G27" s="35">
        <v>78047</v>
      </c>
      <c r="H27" s="36">
        <v>26419</v>
      </c>
      <c r="I27" s="37">
        <v>195.41996290548468</v>
      </c>
      <c r="J27" s="21"/>
      <c r="M27" s="19"/>
    </row>
    <row r="28" spans="3:20" ht="15.75" customHeight="1" x14ac:dyDescent="0.25">
      <c r="C28" s="34" t="s">
        <v>12</v>
      </c>
      <c r="D28" s="35">
        <v>878</v>
      </c>
      <c r="E28" s="36">
        <v>88</v>
      </c>
      <c r="F28" s="37">
        <v>897.72727272727263</v>
      </c>
      <c r="G28" s="35">
        <v>878</v>
      </c>
      <c r="H28" s="36">
        <v>88</v>
      </c>
      <c r="I28" s="37">
        <v>897.72727272727263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918</v>
      </c>
      <c r="E29" s="36">
        <v>487</v>
      </c>
      <c r="F29" s="37">
        <v>88.501026694045166</v>
      </c>
      <c r="G29" s="35">
        <v>918</v>
      </c>
      <c r="H29" s="36">
        <v>487</v>
      </c>
      <c r="I29" s="37">
        <v>88.501026694045166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5">
        <v>2730</v>
      </c>
      <c r="E30" s="36">
        <v>1032</v>
      </c>
      <c r="F30" s="37">
        <v>164.53488372093022</v>
      </c>
      <c r="G30" s="35">
        <v>2730</v>
      </c>
      <c r="H30" s="36">
        <v>1032</v>
      </c>
      <c r="I30" s="37">
        <v>164.53488372093022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16103</v>
      </c>
      <c r="E31" s="36">
        <v>2951</v>
      </c>
      <c r="F31" s="38">
        <v>445.67943070145714</v>
      </c>
      <c r="G31" s="35">
        <v>16103</v>
      </c>
      <c r="H31" s="36">
        <v>2951</v>
      </c>
      <c r="I31" s="38">
        <v>445.67943070145714</v>
      </c>
      <c r="J31" s="21"/>
      <c r="M31" s="19"/>
    </row>
    <row r="32" spans="3:20" ht="15.75" customHeight="1" x14ac:dyDescent="0.25">
      <c r="C32" s="34" t="s">
        <v>16</v>
      </c>
      <c r="D32" s="35">
        <v>29</v>
      </c>
      <c r="E32" s="36">
        <v>22</v>
      </c>
      <c r="F32" s="37">
        <v>31.818181818181817</v>
      </c>
      <c r="G32" s="35">
        <v>29</v>
      </c>
      <c r="H32" s="36">
        <v>22</v>
      </c>
      <c r="I32" s="37">
        <v>31.818181818181817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17</v>
      </c>
      <c r="D33" s="39">
        <v>0</v>
      </c>
      <c r="E33" s="40">
        <v>0</v>
      </c>
      <c r="F33" s="38" t="e">
        <v>#DIV/0!</v>
      </c>
      <c r="G33" s="39">
        <v>0</v>
      </c>
      <c r="H33" s="40">
        <v>0</v>
      </c>
      <c r="I33" s="37" t="e">
        <v>#DIV/0!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9">
        <v>1232</v>
      </c>
      <c r="E34" s="40">
        <v>454</v>
      </c>
      <c r="F34" s="38">
        <v>171.36563876651982</v>
      </c>
      <c r="G34" s="39">
        <v>1232</v>
      </c>
      <c r="H34" s="40">
        <v>454</v>
      </c>
      <c r="I34" s="38">
        <v>171.36563876651982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6254</v>
      </c>
      <c r="E35" s="36">
        <v>3286</v>
      </c>
      <c r="F35" s="37">
        <v>90.322580645161281</v>
      </c>
      <c r="G35" s="35">
        <v>6254</v>
      </c>
      <c r="H35" s="36">
        <v>3286</v>
      </c>
      <c r="I35" s="37">
        <v>90.322580645161281</v>
      </c>
      <c r="J35" s="21"/>
      <c r="K35" s="22"/>
      <c r="M35" s="42"/>
    </row>
    <row r="36" spans="3:20" ht="15.75" customHeight="1" x14ac:dyDescent="0.25">
      <c r="C36" s="34" t="s">
        <v>19</v>
      </c>
      <c r="D36" s="35">
        <v>1987</v>
      </c>
      <c r="E36" s="36">
        <v>684</v>
      </c>
      <c r="F36" s="37">
        <v>190.4970760233918</v>
      </c>
      <c r="G36" s="35">
        <v>1987</v>
      </c>
      <c r="H36" s="36">
        <v>684</v>
      </c>
      <c r="I36" s="37">
        <v>190.4970760233918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3405</v>
      </c>
      <c r="E37" s="43">
        <v>2101</v>
      </c>
      <c r="F37" s="37">
        <v>62.065683008091391</v>
      </c>
      <c r="G37" s="35">
        <v>3405</v>
      </c>
      <c r="H37" s="43">
        <v>2101</v>
      </c>
      <c r="I37" s="37">
        <v>62.065683008091391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21</v>
      </c>
      <c r="D38" s="39">
        <v>0</v>
      </c>
      <c r="E38" s="40">
        <v>0</v>
      </c>
      <c r="F38" s="38" t="e">
        <v>#DIV/0!</v>
      </c>
      <c r="G38" s="39">
        <v>0</v>
      </c>
      <c r="H38" s="40">
        <v>0</v>
      </c>
      <c r="I38" s="37" t="e">
        <v>#DIV/0!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9">
        <v>240</v>
      </c>
      <c r="E39" s="40">
        <v>158</v>
      </c>
      <c r="F39" s="38">
        <v>51.898734177215189</v>
      </c>
      <c r="G39" s="39">
        <v>240</v>
      </c>
      <c r="H39" s="40">
        <v>158</v>
      </c>
      <c r="I39" s="37">
        <v>51.898734177215189</v>
      </c>
      <c r="J39" s="21"/>
      <c r="K39" s="22"/>
      <c r="M39" s="19"/>
    </row>
    <row r="40" spans="3:20" ht="15.75" customHeight="1" x14ac:dyDescent="0.25">
      <c r="C40" s="34" t="s">
        <v>23</v>
      </c>
      <c r="D40" s="39">
        <v>22</v>
      </c>
      <c r="E40" s="40">
        <v>2</v>
      </c>
      <c r="F40" s="38">
        <v>1000</v>
      </c>
      <c r="G40" s="39">
        <v>22</v>
      </c>
      <c r="H40" s="40">
        <v>2</v>
      </c>
      <c r="I40" s="37">
        <v>1000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7142</v>
      </c>
      <c r="E41" s="36">
        <v>3305</v>
      </c>
      <c r="F41" s="37">
        <v>116.09682299546142</v>
      </c>
      <c r="G41" s="35">
        <v>7142</v>
      </c>
      <c r="H41" s="36">
        <v>3305</v>
      </c>
      <c r="I41" s="37">
        <v>116.09682299546142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27280</v>
      </c>
      <c r="E42" s="43">
        <v>12835</v>
      </c>
      <c r="F42" s="37">
        <v>112.54382547721076</v>
      </c>
      <c r="G42" s="35">
        <v>27280</v>
      </c>
      <c r="H42" s="36">
        <v>12835</v>
      </c>
      <c r="I42" s="37">
        <v>112.54382547721076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208389</v>
      </c>
      <c r="E43" s="48">
        <v>75782</v>
      </c>
      <c r="F43" s="49">
        <v>174.9848248924547</v>
      </c>
      <c r="G43" s="47">
        <v>208389</v>
      </c>
      <c r="H43" s="48">
        <v>75782</v>
      </c>
      <c r="I43" s="49">
        <v>174.9848248924547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204026</v>
      </c>
      <c r="E44" s="53">
        <v>73819</v>
      </c>
      <c r="F44" s="54">
        <v>176.38683807691785</v>
      </c>
      <c r="G44" s="52">
        <v>204026</v>
      </c>
      <c r="H44" s="53">
        <v>73819</v>
      </c>
      <c r="I44" s="55">
        <v>176.38683807691785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4363</v>
      </c>
      <c r="E45" s="53">
        <v>1963</v>
      </c>
      <c r="F45" s="54">
        <v>122.26184411614875</v>
      </c>
      <c r="G45" s="52">
        <v>4363</v>
      </c>
      <c r="H45" s="53">
        <v>1963</v>
      </c>
      <c r="I45" s="55">
        <v>122.26184411614875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29</v>
      </c>
      <c r="D46" s="57">
        <v>542</v>
      </c>
      <c r="E46" s="58">
        <v>371</v>
      </c>
      <c r="F46" s="99">
        <v>46.091644204851754</v>
      </c>
      <c r="G46" s="57">
        <v>542</v>
      </c>
      <c r="H46" s="58">
        <v>371</v>
      </c>
      <c r="I46" s="100">
        <v>46.091644204851754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10632</v>
      </c>
      <c r="E47" s="58">
        <v>6221</v>
      </c>
      <c r="F47" s="59">
        <v>70.904999196270694</v>
      </c>
      <c r="G47" s="57">
        <v>10632</v>
      </c>
      <c r="H47" s="58">
        <v>6221</v>
      </c>
      <c r="I47" s="59">
        <v>70.904999196270694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31</v>
      </c>
      <c r="D48" s="57">
        <v>4315</v>
      </c>
      <c r="E48" s="58">
        <v>2707</v>
      </c>
      <c r="F48" s="59">
        <v>59.401551533062438</v>
      </c>
      <c r="G48" s="57">
        <v>4315</v>
      </c>
      <c r="H48" s="58">
        <v>2707</v>
      </c>
      <c r="I48" s="59">
        <v>59.401551533062438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15489</v>
      </c>
      <c r="E49" s="62">
        <v>9299</v>
      </c>
      <c r="F49" s="63">
        <v>66.566297451338855</v>
      </c>
      <c r="G49" s="61">
        <v>15489</v>
      </c>
      <c r="H49" s="62">
        <v>9299</v>
      </c>
      <c r="I49" s="63">
        <v>66.566297451338855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5">
        <v>26613</v>
      </c>
      <c r="E50" s="36">
        <v>13745</v>
      </c>
      <c r="F50" s="37">
        <v>93.619497999272454</v>
      </c>
      <c r="G50" s="35">
        <v>26613</v>
      </c>
      <c r="H50" s="36">
        <v>13745</v>
      </c>
      <c r="I50" s="45">
        <v>93.619497999272454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250491</v>
      </c>
      <c r="E51" s="65">
        <v>98826</v>
      </c>
      <c r="F51" s="66">
        <v>153.46669904680954</v>
      </c>
      <c r="G51" s="64">
        <v>250491</v>
      </c>
      <c r="H51" s="65">
        <v>98826</v>
      </c>
      <c r="I51" s="66">
        <v>153.46669904680954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246128</v>
      </c>
      <c r="E52" s="68">
        <v>96863</v>
      </c>
      <c r="F52" s="69">
        <v>154.09908840320864</v>
      </c>
      <c r="G52" s="67">
        <v>246128</v>
      </c>
      <c r="H52" s="68">
        <v>96863</v>
      </c>
      <c r="I52" s="69">
        <v>154.09908840320864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74</v>
      </c>
      <c r="D54" s="72"/>
      <c r="E54" s="72"/>
      <c r="F54" s="72"/>
      <c r="G54" s="72"/>
      <c r="H54" s="72"/>
      <c r="I54" s="72"/>
      <c r="J54" s="74"/>
    </row>
    <row r="55" spans="1:20" ht="15.75" customHeight="1" x14ac:dyDescent="0.25">
      <c r="C55" s="109" t="s">
        <v>75</v>
      </c>
      <c r="D55" s="74"/>
      <c r="E55" s="74"/>
      <c r="F55" s="74"/>
      <c r="G55" s="74"/>
      <c r="H55" s="74"/>
      <c r="I55" s="74"/>
      <c r="J55" s="71"/>
    </row>
    <row r="56" spans="1:20" ht="15.75" customHeight="1" x14ac:dyDescent="0.25">
      <c r="C56" s="73"/>
      <c r="D56" s="72"/>
      <c r="E56" s="71"/>
      <c r="F56" s="76"/>
      <c r="G56" s="71"/>
      <c r="H56" s="71"/>
      <c r="I56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B58" s="80"/>
      <c r="C58" s="79"/>
      <c r="J58" s="78"/>
    </row>
    <row r="59" spans="1:20" ht="15.75" customHeight="1" x14ac:dyDescent="0.25">
      <c r="B59" s="80"/>
      <c r="C59" s="79"/>
      <c r="J59" s="78"/>
    </row>
    <row r="60" spans="1:20" ht="15.75" customHeight="1" x14ac:dyDescent="0.25">
      <c r="A60" s="81"/>
      <c r="B60" s="80"/>
      <c r="C60" s="79"/>
      <c r="J60" s="78"/>
    </row>
    <row r="61" spans="1:20" ht="15.75" customHeight="1" x14ac:dyDescent="0.25">
      <c r="A61" s="83"/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 t="s">
        <v>42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35</v>
      </c>
      <c r="B63" s="110" t="s">
        <v>36</v>
      </c>
      <c r="C63" s="110"/>
      <c r="D63" s="110"/>
      <c r="E63" s="110"/>
      <c r="F63" s="110"/>
      <c r="G63" s="110"/>
      <c r="H63" s="110"/>
      <c r="I63" s="110"/>
      <c r="J63" s="110"/>
    </row>
    <row r="64" spans="1:20" ht="15.75" customHeight="1" x14ac:dyDescent="0.25">
      <c r="A64" s="81"/>
      <c r="B64" s="108"/>
      <c r="C64" s="112" t="s">
        <v>37</v>
      </c>
      <c r="D64" s="112"/>
      <c r="E64" s="112"/>
      <c r="F64" s="112"/>
      <c r="G64" s="112"/>
      <c r="H64" s="112"/>
      <c r="I64" s="112"/>
      <c r="J64" s="108"/>
    </row>
    <row r="65" spans="1:16" ht="15.75" customHeight="1" x14ac:dyDescent="0.25">
      <c r="A65" s="81"/>
      <c r="L65" s="78"/>
    </row>
    <row r="66" spans="1:16" ht="15.75" customHeight="1" x14ac:dyDescent="0.25">
      <c r="A66" s="81" t="s">
        <v>43</v>
      </c>
      <c r="B66" s="86"/>
      <c r="C66" s="86"/>
      <c r="D66" s="86"/>
      <c r="E66" s="86"/>
      <c r="F66" s="86"/>
      <c r="G66" s="86"/>
      <c r="H66" s="86"/>
      <c r="I66" s="86"/>
      <c r="J66" s="87" t="s">
        <v>62</v>
      </c>
    </row>
    <row r="67" spans="1:16" ht="15.75" customHeight="1" x14ac:dyDescent="0.25">
      <c r="A67" s="81" t="s">
        <v>39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 t="s">
        <v>40</v>
      </c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7">
    <mergeCell ref="B63:J63"/>
    <mergeCell ref="C64:I64"/>
    <mergeCell ref="D1:I2"/>
    <mergeCell ref="D4:I7"/>
    <mergeCell ref="D9:I9"/>
    <mergeCell ref="D10:I10"/>
    <mergeCell ref="D14:H14"/>
  </mergeCells>
  <conditionalFormatting sqref="D17:I52">
    <cfRule type="containsErrors" dxfId="43" priority="2">
      <formula>ISERROR(D17)</formula>
    </cfRule>
  </conditionalFormatting>
  <conditionalFormatting sqref="F28">
    <cfRule type="containsErrors" dxfId="42" priority="1">
      <formula>ISERROR(F28)</formula>
    </cfRule>
  </conditionalFormatting>
  <printOptions horizontalCentered="1" verticalCentered="1"/>
  <pageMargins left="0" right="0" top="0.234251969" bottom="0.25" header="0.511811023622047" footer="0.511811023622047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4496-51C0-4BDB-9ED2-976B54F8E30D}">
  <sheetPr>
    <pageSetUpPr fitToPage="1"/>
  </sheetPr>
  <dimension ref="A1:T92"/>
  <sheetViews>
    <sheetView showGridLines="0" view="pageBreakPreview" topLeftCell="B46" zoomScale="85" zoomScaleNormal="100" zoomScaleSheetLayoutView="85" workbookViewId="0">
      <selection activeCell="B63" sqref="B63:J64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tr">
        <f>BEV!D4</f>
        <v>PRESS EMBARGO FOR ALL DATA:
8.00 AM (6.00 AM GMT), 23 April 2021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44</v>
      </c>
      <c r="E9" s="123"/>
      <c r="F9" s="123"/>
      <c r="G9" s="123"/>
      <c r="H9" s="123"/>
      <c r="I9" s="123"/>
      <c r="J9" s="12"/>
      <c r="K9" s="13"/>
    </row>
    <row r="10" spans="2:20" ht="15.6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J13" s="21"/>
      <c r="M13" s="19"/>
    </row>
    <row r="14" spans="2:20" ht="15.75" customHeight="1" thickBot="1" x14ac:dyDescent="0.3">
      <c r="C14" s="3"/>
      <c r="D14" s="125"/>
      <c r="E14" s="125"/>
      <c r="F14" s="125"/>
      <c r="G14" s="125"/>
      <c r="H14" s="12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tr">
        <f>BEV!D15</f>
        <v>Q1</v>
      </c>
      <c r="E15" s="24" t="str">
        <f>BEV!E15</f>
        <v>Q1</v>
      </c>
      <c r="F15" s="25" t="s">
        <v>2</v>
      </c>
      <c r="G15" s="23" t="str">
        <f>BEV!G15</f>
        <v>Q1-Q1</v>
      </c>
      <c r="H15" s="26" t="str">
        <f>BEV!H15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f>BEV!D16</f>
        <v>2021</v>
      </c>
      <c r="E16" s="28">
        <f>BEV!E16</f>
        <v>2020</v>
      </c>
      <c r="F16" s="29" t="s">
        <v>3</v>
      </c>
      <c r="G16" s="27">
        <f>BEV!G16</f>
        <v>2021</v>
      </c>
      <c r="H16" s="28">
        <f>BEV!H16</f>
        <v>2020</v>
      </c>
      <c r="I16" s="29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10222</v>
      </c>
      <c r="E17" s="32">
        <v>4412</v>
      </c>
      <c r="F17" s="33">
        <v>131.68631006346328</v>
      </c>
      <c r="G17" s="31">
        <v>10222</v>
      </c>
      <c r="H17" s="32">
        <v>4412</v>
      </c>
      <c r="I17" s="33">
        <v>131.68631006346328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5397</v>
      </c>
      <c r="E18" s="36">
        <v>5603</v>
      </c>
      <c r="F18" s="37">
        <v>-3.6766018204533282</v>
      </c>
      <c r="G18" s="35">
        <v>5397</v>
      </c>
      <c r="H18" s="36">
        <v>5603</v>
      </c>
      <c r="I18" s="37">
        <v>-3.6766018204533282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69</v>
      </c>
      <c r="D19" s="35">
        <v>510</v>
      </c>
      <c r="E19" s="36">
        <v>501</v>
      </c>
      <c r="F19" s="37">
        <v>1.7964071856287425</v>
      </c>
      <c r="G19" s="35">
        <v>510</v>
      </c>
      <c r="H19" s="36">
        <v>501</v>
      </c>
      <c r="I19" s="37">
        <v>1.7964071856287425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1366</v>
      </c>
      <c r="E20" s="36">
        <v>486</v>
      </c>
      <c r="F20" s="37">
        <v>181.06995884773661</v>
      </c>
      <c r="G20" s="35">
        <v>1366</v>
      </c>
      <c r="H20" s="36">
        <v>486</v>
      </c>
      <c r="I20" s="37">
        <v>181.06995884773661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54</v>
      </c>
      <c r="D21" s="35">
        <v>428</v>
      </c>
      <c r="E21" s="36">
        <v>400</v>
      </c>
      <c r="F21" s="38">
        <v>7.0000000000000009</v>
      </c>
      <c r="G21" s="35">
        <v>428</v>
      </c>
      <c r="H21" s="36">
        <v>400</v>
      </c>
      <c r="I21" s="37">
        <v>7.0000000000000009</v>
      </c>
      <c r="J21" s="21"/>
      <c r="K21" s="22"/>
      <c r="M21" s="19"/>
    </row>
    <row r="22" spans="3:20" ht="15.75" customHeight="1" x14ac:dyDescent="0.25">
      <c r="C22" s="34" t="s">
        <v>81</v>
      </c>
      <c r="D22" s="35">
        <v>5412</v>
      </c>
      <c r="E22" s="36">
        <v>2379</v>
      </c>
      <c r="F22" s="37">
        <v>127.49054224464061</v>
      </c>
      <c r="G22" s="35">
        <v>5412</v>
      </c>
      <c r="H22" s="36">
        <v>2379</v>
      </c>
      <c r="I22" s="37">
        <v>127.49054224464061</v>
      </c>
      <c r="J22" s="21"/>
      <c r="M22" s="19"/>
    </row>
    <row r="23" spans="3:20" ht="15.75" customHeight="1" x14ac:dyDescent="0.25">
      <c r="C23" s="34" t="s">
        <v>7</v>
      </c>
      <c r="D23" s="39">
        <v>2151</v>
      </c>
      <c r="E23" s="40">
        <v>2321</v>
      </c>
      <c r="F23" s="38">
        <v>-7.3244291253769926</v>
      </c>
      <c r="G23" s="39">
        <v>2151</v>
      </c>
      <c r="H23" s="40">
        <v>2321</v>
      </c>
      <c r="I23" s="37">
        <v>-7.3244291253769926</v>
      </c>
      <c r="J23" s="21"/>
      <c r="M23" s="19"/>
    </row>
    <row r="24" spans="3:20" ht="15.75" customHeight="1" x14ac:dyDescent="0.25">
      <c r="C24" s="34" t="s">
        <v>8</v>
      </c>
      <c r="D24" s="35">
        <v>1452</v>
      </c>
      <c r="E24" s="36">
        <v>738</v>
      </c>
      <c r="F24" s="37">
        <v>96.747967479674799</v>
      </c>
      <c r="G24" s="35">
        <v>1452</v>
      </c>
      <c r="H24" s="36">
        <v>738</v>
      </c>
      <c r="I24" s="37">
        <v>96.747967479674799</v>
      </c>
      <c r="J24" s="21"/>
      <c r="M24" s="19"/>
    </row>
    <row r="25" spans="3:20" ht="15.75" customHeight="1" x14ac:dyDescent="0.25">
      <c r="C25" s="34" t="s">
        <v>9</v>
      </c>
      <c r="D25" s="39">
        <v>8165</v>
      </c>
      <c r="E25" s="40">
        <v>5090</v>
      </c>
      <c r="F25" s="37">
        <v>60.412573673870327</v>
      </c>
      <c r="G25" s="35">
        <v>8165</v>
      </c>
      <c r="H25" s="36">
        <v>5090</v>
      </c>
      <c r="I25" s="37">
        <v>60.412573673870327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70765</v>
      </c>
      <c r="E26" s="36">
        <v>30115</v>
      </c>
      <c r="F26" s="37">
        <v>134.98256682716254</v>
      </c>
      <c r="G26" s="35">
        <v>70765</v>
      </c>
      <c r="H26" s="36">
        <v>30115</v>
      </c>
      <c r="I26" s="37">
        <v>134.98256682716254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101326</v>
      </c>
      <c r="E27" s="36">
        <v>63121</v>
      </c>
      <c r="F27" s="37">
        <v>60.526607626621889</v>
      </c>
      <c r="G27" s="35">
        <v>101326</v>
      </c>
      <c r="H27" s="36">
        <v>63121</v>
      </c>
      <c r="I27" s="37">
        <v>60.526607626621889</v>
      </c>
      <c r="J27" s="21"/>
      <c r="M27" s="19"/>
    </row>
    <row r="28" spans="3:20" ht="15.75" customHeight="1" x14ac:dyDescent="0.25">
      <c r="C28" s="34" t="s">
        <v>12</v>
      </c>
      <c r="D28" s="35">
        <v>5058</v>
      </c>
      <c r="E28" s="36">
        <v>2591</v>
      </c>
      <c r="F28" s="37">
        <v>95.21420301042069</v>
      </c>
      <c r="G28" s="35">
        <v>5058</v>
      </c>
      <c r="H28" s="36">
        <v>2591</v>
      </c>
      <c r="I28" s="37">
        <v>95.21420301042069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12914</v>
      </c>
      <c r="E29" s="36">
        <v>5677</v>
      </c>
      <c r="F29" s="37">
        <v>127.47930244847632</v>
      </c>
      <c r="G29" s="35">
        <v>12914</v>
      </c>
      <c r="H29" s="36">
        <v>5677</v>
      </c>
      <c r="I29" s="37">
        <v>127.47930244847632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5">
        <v>9216</v>
      </c>
      <c r="E30" s="36">
        <v>6337</v>
      </c>
      <c r="F30" s="37">
        <v>45.431592236073854</v>
      </c>
      <c r="G30" s="35">
        <v>9216</v>
      </c>
      <c r="H30" s="36">
        <v>6337</v>
      </c>
      <c r="I30" s="37">
        <v>45.431592236073854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120558</v>
      </c>
      <c r="E31" s="36">
        <v>34758</v>
      </c>
      <c r="F31" s="38">
        <v>246.84964612463318</v>
      </c>
      <c r="G31" s="35">
        <v>120558</v>
      </c>
      <c r="H31" s="36">
        <v>34758</v>
      </c>
      <c r="I31" s="38">
        <v>246.84964612463318</v>
      </c>
      <c r="J31" s="21"/>
      <c r="M31" s="19"/>
    </row>
    <row r="32" spans="3:20" ht="15.75" customHeight="1" x14ac:dyDescent="0.25">
      <c r="C32" s="34" t="s">
        <v>87</v>
      </c>
      <c r="D32" s="40">
        <v>777</v>
      </c>
      <c r="E32" s="40">
        <v>496</v>
      </c>
      <c r="F32" s="38">
        <v>56.653225806451616</v>
      </c>
      <c r="G32" s="40">
        <v>777</v>
      </c>
      <c r="H32" s="40">
        <v>496</v>
      </c>
      <c r="I32" s="37">
        <v>56.653225806451616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84</v>
      </c>
      <c r="D33" s="35">
        <v>3391</v>
      </c>
      <c r="E33" s="36">
        <v>1083</v>
      </c>
      <c r="F33" s="37">
        <v>213.1117266851339</v>
      </c>
      <c r="G33" s="35">
        <v>3391</v>
      </c>
      <c r="H33" s="36">
        <v>1083</v>
      </c>
      <c r="I33" s="37">
        <v>213.1117266851339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5">
        <v>1767</v>
      </c>
      <c r="E34" s="40">
        <v>853</v>
      </c>
      <c r="F34" s="38">
        <v>107.15123094958969</v>
      </c>
      <c r="G34" s="35">
        <v>1767</v>
      </c>
      <c r="H34" s="40">
        <v>853</v>
      </c>
      <c r="I34" s="38">
        <v>107.15123094958969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19190</v>
      </c>
      <c r="E35" s="36">
        <v>11527</v>
      </c>
      <c r="F35" s="37">
        <v>66.478702177496316</v>
      </c>
      <c r="G35" s="35">
        <v>19190</v>
      </c>
      <c r="H35" s="36">
        <v>11527</v>
      </c>
      <c r="I35" s="37">
        <v>66.478702177496316</v>
      </c>
      <c r="J35" s="21"/>
      <c r="K35" s="22"/>
      <c r="M35" s="42"/>
    </row>
    <row r="36" spans="3:20" ht="15.75" customHeight="1" x14ac:dyDescent="0.25">
      <c r="C36" s="34" t="s">
        <v>19</v>
      </c>
      <c r="D36" s="35">
        <v>29650</v>
      </c>
      <c r="E36" s="36">
        <v>13651</v>
      </c>
      <c r="F36" s="37">
        <v>117.20020511317853</v>
      </c>
      <c r="G36" s="35">
        <v>29650</v>
      </c>
      <c r="H36" s="36">
        <v>13651</v>
      </c>
      <c r="I36" s="37">
        <v>117.20020511317853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4126</v>
      </c>
      <c r="E37" s="43">
        <v>2831</v>
      </c>
      <c r="F37" s="37">
        <v>45.743553514659126</v>
      </c>
      <c r="G37" s="35">
        <v>4126</v>
      </c>
      <c r="H37" s="43">
        <v>2831</v>
      </c>
      <c r="I37" s="37">
        <v>45.743553514659126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85</v>
      </c>
      <c r="D38" s="35">
        <v>5518</v>
      </c>
      <c r="E38" s="36">
        <v>2247</v>
      </c>
      <c r="F38" s="37">
        <v>145.57187360925678</v>
      </c>
      <c r="G38" s="35">
        <v>5518</v>
      </c>
      <c r="H38" s="36">
        <v>2247</v>
      </c>
      <c r="I38" s="37">
        <v>145.57187360925678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5">
        <v>2606</v>
      </c>
      <c r="E39" s="43">
        <v>1333</v>
      </c>
      <c r="F39" s="37">
        <v>95.498874718679673</v>
      </c>
      <c r="G39" s="35">
        <v>2606</v>
      </c>
      <c r="H39" s="43">
        <v>1333</v>
      </c>
      <c r="I39" s="37">
        <v>95.498874718679673</v>
      </c>
      <c r="J39" s="21"/>
      <c r="K39" s="22"/>
      <c r="M39" s="19"/>
    </row>
    <row r="40" spans="3:20" ht="15.75" customHeight="1" x14ac:dyDescent="0.25">
      <c r="C40" s="34" t="s">
        <v>23</v>
      </c>
      <c r="D40" s="35">
        <v>651</v>
      </c>
      <c r="E40" s="43">
        <v>571</v>
      </c>
      <c r="F40" s="37">
        <v>14.010507880910684</v>
      </c>
      <c r="G40" s="35">
        <v>651</v>
      </c>
      <c r="H40" s="43">
        <v>571</v>
      </c>
      <c r="I40" s="37">
        <v>14.010507880910684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41029</v>
      </c>
      <c r="E41" s="36">
        <v>29432</v>
      </c>
      <c r="F41" s="37">
        <v>39.402690948627345</v>
      </c>
      <c r="G41" s="35">
        <v>41029</v>
      </c>
      <c r="H41" s="36">
        <v>29432</v>
      </c>
      <c r="I41" s="37">
        <v>39.402690948627345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6139</v>
      </c>
      <c r="E42" s="43">
        <v>4432</v>
      </c>
      <c r="F42" s="37">
        <v>38.515342960288805</v>
      </c>
      <c r="G42" s="35">
        <v>6139</v>
      </c>
      <c r="H42" s="36">
        <v>4432</v>
      </c>
      <c r="I42" s="37">
        <v>38.515342960288805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469784</v>
      </c>
      <c r="E43" s="48">
        <v>232985</v>
      </c>
      <c r="F43" s="49">
        <v>101.63701525849305</v>
      </c>
      <c r="G43" s="47">
        <v>469784</v>
      </c>
      <c r="H43" s="48">
        <v>232985</v>
      </c>
      <c r="I43" s="49">
        <v>101.63701525849305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405109</v>
      </c>
      <c r="E44" s="53">
        <v>203423</v>
      </c>
      <c r="F44" s="54">
        <v>99.146114254533657</v>
      </c>
      <c r="G44" s="52">
        <v>405109</v>
      </c>
      <c r="H44" s="53">
        <v>203423</v>
      </c>
      <c r="I44" s="55">
        <v>99.146114254533657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64675</v>
      </c>
      <c r="E45" s="53">
        <v>29562</v>
      </c>
      <c r="F45" s="54">
        <v>118.77748460861916</v>
      </c>
      <c r="G45" s="52">
        <v>64675</v>
      </c>
      <c r="H45" s="53">
        <v>29562</v>
      </c>
      <c r="I45" s="55">
        <v>118.77748460861916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29</v>
      </c>
      <c r="D46" s="57">
        <v>331</v>
      </c>
      <c r="E46" s="58">
        <v>298</v>
      </c>
      <c r="F46" s="99">
        <v>11.073825503355705</v>
      </c>
      <c r="G46" s="57">
        <v>331</v>
      </c>
      <c r="H46" s="58">
        <v>298</v>
      </c>
      <c r="I46" s="100">
        <v>11.073825503355705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2573</v>
      </c>
      <c r="E47" s="58">
        <v>3245</v>
      </c>
      <c r="F47" s="59">
        <v>-20.708782742681048</v>
      </c>
      <c r="G47" s="57">
        <v>2573</v>
      </c>
      <c r="H47" s="58">
        <v>3245</v>
      </c>
      <c r="I47" s="59">
        <v>-20.708782742681048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31</v>
      </c>
      <c r="D48" s="57">
        <v>11624</v>
      </c>
      <c r="E48" s="58">
        <v>7090</v>
      </c>
      <c r="F48" s="59">
        <v>63.949224259520456</v>
      </c>
      <c r="G48" s="57">
        <v>11624</v>
      </c>
      <c r="H48" s="58">
        <v>7090</v>
      </c>
      <c r="I48" s="59">
        <v>63.949224259520456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14528</v>
      </c>
      <c r="E49" s="62">
        <v>10633</v>
      </c>
      <c r="F49" s="63">
        <v>36.631242358694635</v>
      </c>
      <c r="G49" s="61">
        <v>14528</v>
      </c>
      <c r="H49" s="62">
        <v>10633</v>
      </c>
      <c r="I49" s="63">
        <v>36.631242358694635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5">
        <v>109347</v>
      </c>
      <c r="E50" s="36">
        <v>68128</v>
      </c>
      <c r="F50" s="37">
        <v>60.502289807421327</v>
      </c>
      <c r="G50" s="35">
        <v>109347</v>
      </c>
      <c r="H50" s="36">
        <v>68128</v>
      </c>
      <c r="I50" s="45">
        <v>60.502289807421327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593659</v>
      </c>
      <c r="E51" s="65">
        <v>311746</v>
      </c>
      <c r="F51" s="66">
        <v>90.430350349322836</v>
      </c>
      <c r="G51" s="64">
        <v>593659</v>
      </c>
      <c r="H51" s="65">
        <v>311746</v>
      </c>
      <c r="I51" s="66">
        <v>90.430350349322836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528984</v>
      </c>
      <c r="E52" s="68">
        <v>282184</v>
      </c>
      <c r="F52" s="69">
        <v>87.46066396393843</v>
      </c>
      <c r="G52" s="67">
        <v>528984</v>
      </c>
      <c r="H52" s="68">
        <v>282184</v>
      </c>
      <c r="I52" s="69">
        <v>87.46066396393843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76</v>
      </c>
      <c r="D54" s="72"/>
      <c r="E54" s="72"/>
      <c r="F54" s="72"/>
      <c r="G54" s="72"/>
      <c r="H54" s="72"/>
      <c r="I54" s="72"/>
      <c r="J54" s="74"/>
    </row>
    <row r="55" spans="1:20" ht="15.75" customHeight="1" x14ac:dyDescent="0.25">
      <c r="C55" s="109" t="s">
        <v>75</v>
      </c>
      <c r="D55" s="74"/>
      <c r="E55" s="74"/>
      <c r="F55" s="74"/>
      <c r="G55" s="74"/>
      <c r="H55" s="74"/>
      <c r="I55" s="74"/>
      <c r="J55" s="71"/>
    </row>
    <row r="56" spans="1:20" ht="15.75" customHeight="1" x14ac:dyDescent="0.25">
      <c r="C56" s="109" t="s">
        <v>86</v>
      </c>
      <c r="D56" s="72"/>
      <c r="E56" s="71"/>
      <c r="F56" s="76"/>
      <c r="G56" s="71"/>
      <c r="H56" s="71"/>
      <c r="I56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126"/>
      <c r="E58" s="126"/>
      <c r="F58" s="126"/>
      <c r="G58" s="126"/>
      <c r="H58" s="126"/>
      <c r="I58" s="126"/>
    </row>
    <row r="59" spans="1:20" ht="15.75" customHeight="1" x14ac:dyDescent="0.25">
      <c r="A59" s="81"/>
      <c r="B59" s="80"/>
      <c r="C59" s="79"/>
      <c r="J59" s="78"/>
    </row>
    <row r="60" spans="1:20" ht="15.75" customHeight="1" x14ac:dyDescent="0.25">
      <c r="A60" s="81" t="s">
        <v>34</v>
      </c>
      <c r="B60" s="82"/>
      <c r="C60" s="79"/>
      <c r="D60" s="78"/>
      <c r="E60" s="78"/>
      <c r="F60" s="78"/>
      <c r="G60" s="78"/>
      <c r="H60" s="78"/>
      <c r="I60" s="78"/>
      <c r="J60" s="78"/>
    </row>
    <row r="61" spans="1:20" ht="15.75" customHeight="1" x14ac:dyDescent="0.25">
      <c r="A61" s="83"/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 t="s">
        <v>42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35</v>
      </c>
      <c r="B63" s="110" t="s">
        <v>36</v>
      </c>
      <c r="C63" s="110"/>
      <c r="D63" s="110"/>
      <c r="E63" s="110"/>
      <c r="F63" s="110"/>
      <c r="G63" s="110"/>
      <c r="H63" s="110"/>
      <c r="I63" s="110"/>
      <c r="J63" s="110"/>
    </row>
    <row r="64" spans="1:20" ht="15.75" customHeight="1" x14ac:dyDescent="0.25">
      <c r="A64" s="81"/>
      <c r="B64" s="108"/>
      <c r="C64" s="112" t="s">
        <v>37</v>
      </c>
      <c r="D64" s="112"/>
      <c r="E64" s="112"/>
      <c r="F64" s="112"/>
      <c r="G64" s="112"/>
      <c r="H64" s="112"/>
      <c r="I64" s="112"/>
      <c r="J64" s="108"/>
    </row>
    <row r="65" spans="1:16" ht="15.75" customHeight="1" x14ac:dyDescent="0.25">
      <c r="A65" s="81"/>
      <c r="L65" s="78"/>
    </row>
    <row r="66" spans="1:16" ht="15.75" customHeight="1" x14ac:dyDescent="0.25">
      <c r="A66" s="81" t="s">
        <v>39</v>
      </c>
      <c r="B66" s="86"/>
      <c r="C66" s="86"/>
      <c r="D66" s="86"/>
      <c r="E66" s="86"/>
      <c r="F66" s="86"/>
      <c r="G66" s="86"/>
      <c r="H66" s="86"/>
      <c r="I66" s="86"/>
      <c r="J66" s="87" t="s">
        <v>61</v>
      </c>
    </row>
    <row r="67" spans="1:16" ht="15.75" customHeight="1" x14ac:dyDescent="0.25">
      <c r="A67" s="81" t="s">
        <v>40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/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8">
    <mergeCell ref="D58:I58"/>
    <mergeCell ref="B63:J63"/>
    <mergeCell ref="C64:I64"/>
    <mergeCell ref="D1:I2"/>
    <mergeCell ref="D4:I7"/>
    <mergeCell ref="D9:I9"/>
    <mergeCell ref="D10:I10"/>
    <mergeCell ref="D14:H14"/>
  </mergeCells>
  <conditionalFormatting sqref="D17:I31 D47:I52 D35:I45 D34 G34 D33:I33">
    <cfRule type="containsErrors" dxfId="41" priority="15">
      <formula>ISERROR(D17)</formula>
    </cfRule>
  </conditionalFormatting>
  <conditionalFormatting sqref="F28">
    <cfRule type="containsErrors" dxfId="40" priority="14">
      <formula>ISERROR(F28)</formula>
    </cfRule>
  </conditionalFormatting>
  <conditionalFormatting sqref="D46:I46">
    <cfRule type="containsErrors" dxfId="39" priority="13">
      <formula>ISERROR(D46)</formula>
    </cfRule>
  </conditionalFormatting>
  <conditionalFormatting sqref="F32 I32">
    <cfRule type="containsErrors" dxfId="38" priority="8">
      <formula>ISERROR(F32)</formula>
    </cfRule>
  </conditionalFormatting>
  <conditionalFormatting sqref="F34">
    <cfRule type="containsErrors" dxfId="37" priority="7">
      <formula>ISERROR(F34)</formula>
    </cfRule>
  </conditionalFormatting>
  <conditionalFormatting sqref="H34:I34">
    <cfRule type="containsErrors" dxfId="36" priority="6">
      <formula>ISERROR(H34)</formula>
    </cfRule>
  </conditionalFormatting>
  <conditionalFormatting sqref="E34">
    <cfRule type="containsErrors" dxfId="35" priority="5">
      <formula>ISERROR(E34)</formula>
    </cfRule>
  </conditionalFormatting>
  <conditionalFormatting sqref="D32">
    <cfRule type="containsErrors" dxfId="34" priority="4">
      <formula>ISERROR(D32)</formula>
    </cfRule>
  </conditionalFormatting>
  <conditionalFormatting sqref="E32">
    <cfRule type="containsErrors" dxfId="33" priority="3">
      <formula>ISERROR(E32)</formula>
    </cfRule>
  </conditionalFormatting>
  <conditionalFormatting sqref="G32">
    <cfRule type="containsErrors" dxfId="32" priority="2">
      <formula>ISERROR(G32)</formula>
    </cfRule>
  </conditionalFormatting>
  <conditionalFormatting sqref="H32">
    <cfRule type="containsErrors" dxfId="31" priority="1">
      <formula>ISERROR(H32)</formula>
    </cfRule>
  </conditionalFormatting>
  <printOptions horizontalCentered="1" verticalCentered="1"/>
  <pageMargins left="0" right="0" top="0.234251969" bottom="0.25" header="0.511811023622047" footer="0.511811023622047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7F2C-77F6-4DB9-9A60-E7DC506A3CD6}">
  <sheetPr>
    <pageSetUpPr fitToPage="1"/>
  </sheetPr>
  <dimension ref="A1:T92"/>
  <sheetViews>
    <sheetView showGridLines="0" view="pageBreakPreview" topLeftCell="B46" zoomScale="85" zoomScaleNormal="100" zoomScaleSheetLayoutView="85" workbookViewId="0">
      <selection activeCell="B63" sqref="B63:J64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tr">
        <f>BEV!D4</f>
        <v>PRESS EMBARGO FOR ALL DATA:
8.00 AM (6.00 AM GMT), 23 April 2021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71</v>
      </c>
      <c r="E9" s="123"/>
      <c r="F9" s="123"/>
      <c r="G9" s="123"/>
      <c r="H9" s="123"/>
      <c r="I9" s="123"/>
      <c r="J9" s="12"/>
      <c r="K9" s="13"/>
    </row>
    <row r="10" spans="2:20" ht="15.6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D12" s="127"/>
      <c r="E12" s="127"/>
      <c r="F12" s="127"/>
      <c r="G12" s="127"/>
      <c r="H12" s="127"/>
      <c r="I12" s="127"/>
      <c r="J12" s="17"/>
    </row>
    <row r="13" spans="2:20" ht="15.75" customHeight="1" x14ac:dyDescent="0.25">
      <c r="C13" s="20"/>
      <c r="J13" s="21"/>
      <c r="M13" s="19"/>
    </row>
    <row r="14" spans="2:20" ht="15.75" customHeight="1" thickBot="1" x14ac:dyDescent="0.3">
      <c r="C14" s="3"/>
      <c r="D14" s="125"/>
      <c r="E14" s="125"/>
      <c r="F14" s="125"/>
      <c r="G14" s="125"/>
      <c r="H14" s="12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tr">
        <f>BEV!D15</f>
        <v>Q1</v>
      </c>
      <c r="E15" s="24" t="str">
        <f>BEV!E15</f>
        <v>Q1</v>
      </c>
      <c r="F15" s="25" t="s">
        <v>2</v>
      </c>
      <c r="G15" s="23" t="str">
        <f>BEV!G15</f>
        <v>Q1-Q1</v>
      </c>
      <c r="H15" s="26" t="str">
        <f>BEV!H15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f>BEV!D16</f>
        <v>2021</v>
      </c>
      <c r="E16" s="28">
        <f>BEV!E16</f>
        <v>2020</v>
      </c>
      <c r="F16" s="29" t="s">
        <v>3</v>
      </c>
      <c r="G16" s="27">
        <f>BEV!G16</f>
        <v>2021</v>
      </c>
      <c r="H16" s="28">
        <f>BEV!H16</f>
        <v>2020</v>
      </c>
      <c r="I16" s="29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23</v>
      </c>
      <c r="E17" s="32">
        <v>97</v>
      </c>
      <c r="F17" s="33">
        <v>-76.288659793814432</v>
      </c>
      <c r="G17" s="31">
        <v>23</v>
      </c>
      <c r="H17" s="32">
        <v>97</v>
      </c>
      <c r="I17" s="33">
        <v>-76.288659793814432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368</v>
      </c>
      <c r="E18" s="36">
        <v>772</v>
      </c>
      <c r="F18" s="37">
        <v>-52.331606217616574</v>
      </c>
      <c r="G18" s="35">
        <v>368</v>
      </c>
      <c r="H18" s="36">
        <v>772</v>
      </c>
      <c r="I18" s="37">
        <v>-52.331606217616574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70</v>
      </c>
      <c r="D19" s="39">
        <v>0</v>
      </c>
      <c r="E19" s="40">
        <v>0</v>
      </c>
      <c r="F19" s="38" t="e">
        <v>#DIV/0!</v>
      </c>
      <c r="G19" s="39">
        <v>0</v>
      </c>
      <c r="H19" s="40">
        <v>0</v>
      </c>
      <c r="I19" s="37" t="e">
        <v>#DIV/0!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0</v>
      </c>
      <c r="E20" s="36">
        <v>1</v>
      </c>
      <c r="F20" s="37">
        <v>-100</v>
      </c>
      <c r="G20" s="35">
        <v>0</v>
      </c>
      <c r="H20" s="36">
        <v>1</v>
      </c>
      <c r="I20" s="37">
        <v>-100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53</v>
      </c>
      <c r="D21" s="35">
        <v>0</v>
      </c>
      <c r="E21" s="36">
        <v>0</v>
      </c>
      <c r="F21" s="38" t="e">
        <v>#DIV/0!</v>
      </c>
      <c r="G21" s="35">
        <v>0</v>
      </c>
      <c r="H21" s="36">
        <v>0</v>
      </c>
      <c r="I21" s="37" t="e">
        <v>#DIV/0!</v>
      </c>
      <c r="J21" s="21"/>
      <c r="K21" s="22"/>
      <c r="M21" s="19"/>
    </row>
    <row r="22" spans="3:20" ht="15.75" customHeight="1" x14ac:dyDescent="0.25">
      <c r="C22" s="34" t="s">
        <v>6</v>
      </c>
      <c r="D22" s="35">
        <v>152</v>
      </c>
      <c r="E22" s="36">
        <v>435</v>
      </c>
      <c r="F22" s="37">
        <v>-65.05747126436782</v>
      </c>
      <c r="G22" s="35">
        <v>152</v>
      </c>
      <c r="H22" s="36">
        <v>435</v>
      </c>
      <c r="I22" s="37">
        <v>-65.05747126436782</v>
      </c>
      <c r="J22" s="21"/>
      <c r="M22" s="19"/>
    </row>
    <row r="23" spans="3:20" ht="15.75" customHeight="1" x14ac:dyDescent="0.25">
      <c r="C23" s="34" t="s">
        <v>7</v>
      </c>
      <c r="D23" s="35">
        <v>0</v>
      </c>
      <c r="E23" s="36">
        <v>0</v>
      </c>
      <c r="F23" s="37" t="e">
        <v>#DIV/0!</v>
      </c>
      <c r="G23" s="35">
        <v>0</v>
      </c>
      <c r="H23" s="36">
        <v>0</v>
      </c>
      <c r="I23" s="37" t="e">
        <v>#DIV/0!</v>
      </c>
      <c r="J23" s="21"/>
      <c r="M23" s="19"/>
    </row>
    <row r="24" spans="3:20" ht="15.75" customHeight="1" x14ac:dyDescent="0.25">
      <c r="C24" s="34" t="s">
        <v>8</v>
      </c>
      <c r="D24" s="35">
        <v>188</v>
      </c>
      <c r="E24" s="36">
        <v>243</v>
      </c>
      <c r="F24" s="37">
        <v>-22.633744855967077</v>
      </c>
      <c r="G24" s="35">
        <v>188</v>
      </c>
      <c r="H24" s="36">
        <v>243</v>
      </c>
      <c r="I24" s="37">
        <v>-22.633744855967077</v>
      </c>
      <c r="J24" s="21"/>
      <c r="M24" s="19"/>
    </row>
    <row r="25" spans="3:20" ht="15.75" customHeight="1" x14ac:dyDescent="0.25">
      <c r="C25" s="34" t="s">
        <v>9</v>
      </c>
      <c r="D25" s="39">
        <v>307</v>
      </c>
      <c r="E25" s="40">
        <v>735</v>
      </c>
      <c r="F25" s="37">
        <v>-58.231292517006807</v>
      </c>
      <c r="G25" s="35">
        <v>307</v>
      </c>
      <c r="H25" s="36">
        <v>735</v>
      </c>
      <c r="I25" s="37">
        <v>-58.231292517006807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70</v>
      </c>
      <c r="E26" s="36">
        <v>78</v>
      </c>
      <c r="F26" s="37">
        <v>-10.256410256410255</v>
      </c>
      <c r="G26" s="35">
        <v>70</v>
      </c>
      <c r="H26" s="36">
        <v>78</v>
      </c>
      <c r="I26" s="37">
        <v>-10.256410256410255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1206</v>
      </c>
      <c r="E27" s="36">
        <v>2137</v>
      </c>
      <c r="F27" s="37">
        <v>-43.56574637342068</v>
      </c>
      <c r="G27" s="35">
        <v>1206</v>
      </c>
      <c r="H27" s="36">
        <v>2137</v>
      </c>
      <c r="I27" s="37">
        <v>-43.56574637342068</v>
      </c>
      <c r="J27" s="21"/>
      <c r="M27" s="19"/>
    </row>
    <row r="28" spans="3:20" ht="15.75" customHeight="1" x14ac:dyDescent="0.25">
      <c r="C28" s="34" t="s">
        <v>12</v>
      </c>
      <c r="D28" s="35">
        <v>324</v>
      </c>
      <c r="E28" s="36">
        <v>376</v>
      </c>
      <c r="F28" s="37">
        <v>-13.829787234042554</v>
      </c>
      <c r="G28" s="35">
        <v>324</v>
      </c>
      <c r="H28" s="36">
        <v>376</v>
      </c>
      <c r="I28" s="37">
        <v>-13.829787234042554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0</v>
      </c>
      <c r="E29" s="36">
        <v>2</v>
      </c>
      <c r="F29" s="37">
        <v>-100</v>
      </c>
      <c r="G29" s="35">
        <v>0</v>
      </c>
      <c r="H29" s="36">
        <v>2</v>
      </c>
      <c r="I29" s="37">
        <v>-100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5">
        <v>0</v>
      </c>
      <c r="E30" s="36">
        <v>0</v>
      </c>
      <c r="F30" s="37" t="e">
        <v>#DIV/0!</v>
      </c>
      <c r="G30" s="35">
        <v>0</v>
      </c>
      <c r="H30" s="36">
        <v>0</v>
      </c>
      <c r="I30" s="37" t="e">
        <v>#DIV/0!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10513</v>
      </c>
      <c r="E31" s="36">
        <v>8443</v>
      </c>
      <c r="F31" s="38">
        <v>24.517351652256306</v>
      </c>
      <c r="G31" s="35">
        <v>10513</v>
      </c>
      <c r="H31" s="36">
        <v>8443</v>
      </c>
      <c r="I31" s="38">
        <v>24.517351652256306</v>
      </c>
      <c r="J31" s="21"/>
      <c r="M31" s="19"/>
    </row>
    <row r="32" spans="3:20" ht="15.75" customHeight="1" x14ac:dyDescent="0.25">
      <c r="C32" s="34" t="s">
        <v>16</v>
      </c>
      <c r="D32" s="35">
        <v>14</v>
      </c>
      <c r="E32" s="36">
        <v>8</v>
      </c>
      <c r="F32" s="37">
        <v>75</v>
      </c>
      <c r="G32" s="35">
        <v>14</v>
      </c>
      <c r="H32" s="36">
        <v>8</v>
      </c>
      <c r="I32" s="37">
        <v>75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17</v>
      </c>
      <c r="D33" s="35">
        <v>0</v>
      </c>
      <c r="E33" s="36">
        <v>0</v>
      </c>
      <c r="F33" s="37" t="e">
        <v>#DIV/0!</v>
      </c>
      <c r="G33" s="35">
        <v>0</v>
      </c>
      <c r="H33" s="36">
        <v>0</v>
      </c>
      <c r="I33" s="37" t="e">
        <v>#DIV/0!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5">
        <v>0</v>
      </c>
      <c r="E34" s="40">
        <v>3</v>
      </c>
      <c r="F34" s="38">
        <v>-100</v>
      </c>
      <c r="G34" s="35">
        <v>0</v>
      </c>
      <c r="H34" s="40">
        <v>3</v>
      </c>
      <c r="I34" s="38">
        <v>-100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16</v>
      </c>
      <c r="E35" s="36">
        <v>30</v>
      </c>
      <c r="F35" s="37">
        <v>-46.666666666666664</v>
      </c>
      <c r="G35" s="35">
        <v>16</v>
      </c>
      <c r="H35" s="36">
        <v>30</v>
      </c>
      <c r="I35" s="37">
        <v>-46.666666666666664</v>
      </c>
      <c r="J35" s="21"/>
      <c r="K35" s="22"/>
      <c r="M35" s="42"/>
    </row>
    <row r="36" spans="3:20" ht="15.75" customHeight="1" x14ac:dyDescent="0.25">
      <c r="C36" s="34" t="s">
        <v>80</v>
      </c>
      <c r="D36" s="35">
        <v>6</v>
      </c>
      <c r="E36" s="36">
        <v>8</v>
      </c>
      <c r="F36" s="37">
        <v>-25</v>
      </c>
      <c r="G36" s="35">
        <v>6</v>
      </c>
      <c r="H36" s="36">
        <v>8</v>
      </c>
      <c r="I36" s="37">
        <v>-25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17</v>
      </c>
      <c r="E37" s="43">
        <v>12</v>
      </c>
      <c r="F37" s="37">
        <v>41.666666666666671</v>
      </c>
      <c r="G37" s="35">
        <v>17</v>
      </c>
      <c r="H37" s="43">
        <v>12</v>
      </c>
      <c r="I37" s="37">
        <v>41.666666666666671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21</v>
      </c>
      <c r="D38" s="35">
        <v>0</v>
      </c>
      <c r="E38" s="36">
        <v>0</v>
      </c>
      <c r="F38" s="37" t="e">
        <v>#DIV/0!</v>
      </c>
      <c r="G38" s="35">
        <v>0</v>
      </c>
      <c r="H38" s="36">
        <v>0</v>
      </c>
      <c r="I38" s="37" t="e">
        <v>#DIV/0!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5">
        <v>103</v>
      </c>
      <c r="E39" s="43">
        <v>70</v>
      </c>
      <c r="F39" s="37">
        <v>47.142857142857139</v>
      </c>
      <c r="G39" s="35">
        <v>103</v>
      </c>
      <c r="H39" s="43">
        <v>70</v>
      </c>
      <c r="I39" s="37">
        <v>47.142857142857139</v>
      </c>
      <c r="J39" s="21"/>
      <c r="K39" s="22"/>
      <c r="M39" s="19"/>
    </row>
    <row r="40" spans="3:20" ht="15.75" customHeight="1" x14ac:dyDescent="0.25">
      <c r="C40" s="34" t="s">
        <v>23</v>
      </c>
      <c r="D40" s="35">
        <v>0</v>
      </c>
      <c r="E40" s="43">
        <v>0</v>
      </c>
      <c r="F40" s="37" t="e">
        <v>#DIV/0!</v>
      </c>
      <c r="G40" s="35">
        <v>0</v>
      </c>
      <c r="H40" s="43">
        <v>0</v>
      </c>
      <c r="I40" s="37" t="e">
        <v>#DIV/0!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581</v>
      </c>
      <c r="E41" s="36">
        <v>1354</v>
      </c>
      <c r="F41" s="37">
        <v>-57.09010339734121</v>
      </c>
      <c r="G41" s="35">
        <v>581</v>
      </c>
      <c r="H41" s="36">
        <v>1354</v>
      </c>
      <c r="I41" s="37">
        <v>-57.09010339734121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412</v>
      </c>
      <c r="E42" s="43">
        <v>1097</v>
      </c>
      <c r="F42" s="37">
        <v>-62.44302643573382</v>
      </c>
      <c r="G42" s="35">
        <v>412</v>
      </c>
      <c r="H42" s="36">
        <v>1097</v>
      </c>
      <c r="I42" s="37">
        <v>-62.44302643573382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14300</v>
      </c>
      <c r="E43" s="48">
        <v>15901</v>
      </c>
      <c r="F43" s="49">
        <v>-10.068549147852336</v>
      </c>
      <c r="G43" s="47">
        <v>14300</v>
      </c>
      <c r="H43" s="48">
        <v>15901</v>
      </c>
      <c r="I43" s="49">
        <v>-10.068549147852336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13837</v>
      </c>
      <c r="E44" s="53">
        <v>15134</v>
      </c>
      <c r="F44" s="54">
        <v>-8.570107043742567</v>
      </c>
      <c r="G44" s="52">
        <v>13837</v>
      </c>
      <c r="H44" s="53">
        <v>15134</v>
      </c>
      <c r="I44" s="55">
        <v>-8.570107043742567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463</v>
      </c>
      <c r="E45" s="53">
        <v>767</v>
      </c>
      <c r="F45" s="54">
        <v>-39.634941329856581</v>
      </c>
      <c r="G45" s="52">
        <v>463</v>
      </c>
      <c r="H45" s="53">
        <v>767</v>
      </c>
      <c r="I45" s="55">
        <v>-39.634941329856581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45</v>
      </c>
      <c r="D46" s="57">
        <v>1</v>
      </c>
      <c r="E46" s="58">
        <v>15</v>
      </c>
      <c r="F46" s="99">
        <v>-93.333333333333329</v>
      </c>
      <c r="G46" s="57">
        <v>1</v>
      </c>
      <c r="H46" s="58">
        <v>15</v>
      </c>
      <c r="I46" s="100">
        <v>-93.333333333333329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0</v>
      </c>
      <c r="E47" s="58">
        <v>1</v>
      </c>
      <c r="F47" s="59">
        <v>-100</v>
      </c>
      <c r="G47" s="57">
        <v>0</v>
      </c>
      <c r="H47" s="58">
        <v>1</v>
      </c>
      <c r="I47" s="59">
        <v>-100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72</v>
      </c>
      <c r="D48" s="57">
        <v>65</v>
      </c>
      <c r="E48" s="58">
        <v>282</v>
      </c>
      <c r="F48" s="59">
        <v>-76.950354609929079</v>
      </c>
      <c r="G48" s="57">
        <v>65</v>
      </c>
      <c r="H48" s="58">
        <v>282</v>
      </c>
      <c r="I48" s="59">
        <v>-76.950354609929079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66</v>
      </c>
      <c r="E49" s="62">
        <v>298</v>
      </c>
      <c r="F49" s="63">
        <v>-77.852348993288587</v>
      </c>
      <c r="G49" s="61">
        <v>66</v>
      </c>
      <c r="H49" s="62">
        <v>298</v>
      </c>
      <c r="I49" s="63">
        <v>-77.852348993288587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5">
        <v>0</v>
      </c>
      <c r="E50" s="36">
        <v>0</v>
      </c>
      <c r="F50" s="37" t="e">
        <v>#DIV/0!</v>
      </c>
      <c r="G50" s="35">
        <v>0</v>
      </c>
      <c r="H50" s="36">
        <v>0</v>
      </c>
      <c r="I50" s="45" t="e">
        <v>#DIV/0!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14366</v>
      </c>
      <c r="E51" s="65">
        <v>16199</v>
      </c>
      <c r="F51" s="66">
        <v>-11.315513303290327</v>
      </c>
      <c r="G51" s="64">
        <v>14366</v>
      </c>
      <c r="H51" s="65">
        <v>16199</v>
      </c>
      <c r="I51" s="66">
        <v>-11.315513303290327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13903</v>
      </c>
      <c r="E52" s="68">
        <v>15432</v>
      </c>
      <c r="F52" s="69">
        <v>-9.9079834110938307</v>
      </c>
      <c r="G52" s="67">
        <v>13903</v>
      </c>
      <c r="H52" s="68">
        <v>15432</v>
      </c>
      <c r="I52" s="69">
        <v>-9.9079834110938307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77</v>
      </c>
      <c r="D54" s="72"/>
      <c r="E54" s="72"/>
      <c r="F54" s="72"/>
      <c r="G54" s="72"/>
      <c r="H54" s="72"/>
      <c r="I54" s="72"/>
      <c r="J54" s="74"/>
    </row>
    <row r="55" spans="1:20" ht="15.75" customHeight="1" x14ac:dyDescent="0.25">
      <c r="C55" s="109" t="s">
        <v>78</v>
      </c>
      <c r="D55" s="74"/>
      <c r="E55" s="74"/>
      <c r="F55" s="74"/>
      <c r="G55" s="74"/>
      <c r="H55" s="74"/>
      <c r="I55" s="74"/>
      <c r="J55" s="71"/>
    </row>
    <row r="56" spans="1:20" ht="15.75" customHeight="1" x14ac:dyDescent="0.25">
      <c r="D56" s="72"/>
      <c r="E56" s="71"/>
      <c r="F56" s="76"/>
      <c r="G56" s="71"/>
      <c r="H56" s="71"/>
      <c r="I56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B58" s="80"/>
      <c r="C58" s="79"/>
      <c r="J58" s="78"/>
    </row>
    <row r="59" spans="1:20" ht="15.75" customHeight="1" x14ac:dyDescent="0.25">
      <c r="A59" s="81"/>
      <c r="B59" s="80"/>
      <c r="C59" s="79"/>
      <c r="J59" s="78"/>
    </row>
    <row r="60" spans="1:20" ht="15.75" customHeight="1" x14ac:dyDescent="0.25">
      <c r="A60" s="81" t="s">
        <v>34</v>
      </c>
      <c r="B60" s="82"/>
      <c r="C60" s="79"/>
      <c r="D60" s="78"/>
      <c r="E60" s="78"/>
      <c r="F60" s="78"/>
      <c r="G60" s="78"/>
      <c r="H60" s="78"/>
      <c r="I60" s="78"/>
      <c r="J60" s="78"/>
    </row>
    <row r="61" spans="1:20" ht="15.75" customHeight="1" x14ac:dyDescent="0.25">
      <c r="A61" s="83"/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 t="s">
        <v>42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35</v>
      </c>
      <c r="B63" s="110" t="s">
        <v>36</v>
      </c>
      <c r="C63" s="110"/>
      <c r="D63" s="110"/>
      <c r="E63" s="110"/>
      <c r="F63" s="110"/>
      <c r="G63" s="110"/>
      <c r="H63" s="110"/>
      <c r="I63" s="110"/>
      <c r="J63" s="110"/>
    </row>
    <row r="64" spans="1:20" ht="15.75" customHeight="1" x14ac:dyDescent="0.25">
      <c r="A64" s="81"/>
      <c r="B64" s="108"/>
      <c r="C64" s="112" t="s">
        <v>37</v>
      </c>
      <c r="D64" s="112"/>
      <c r="E64" s="112"/>
      <c r="F64" s="112"/>
      <c r="G64" s="112"/>
      <c r="H64" s="112"/>
      <c r="I64" s="112"/>
      <c r="J64" s="108"/>
    </row>
    <row r="65" spans="1:16" ht="15.75" customHeight="1" x14ac:dyDescent="0.25">
      <c r="A65" s="81"/>
      <c r="L65" s="78"/>
    </row>
    <row r="66" spans="1:16" ht="15.75" customHeight="1" x14ac:dyDescent="0.25">
      <c r="A66" s="81" t="s">
        <v>43</v>
      </c>
      <c r="B66" s="86"/>
      <c r="C66" s="86"/>
      <c r="D66" s="86"/>
      <c r="E66" s="86"/>
      <c r="F66" s="86"/>
      <c r="G66" s="86"/>
      <c r="H66" s="86"/>
      <c r="I66" s="86"/>
      <c r="J66" s="87" t="s">
        <v>60</v>
      </c>
    </row>
    <row r="67" spans="1:16" ht="15.75" customHeight="1" x14ac:dyDescent="0.25">
      <c r="A67" s="81" t="s">
        <v>39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 t="s">
        <v>40</v>
      </c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8">
    <mergeCell ref="B63:J63"/>
    <mergeCell ref="C64:I64"/>
    <mergeCell ref="D1:I2"/>
    <mergeCell ref="D4:I7"/>
    <mergeCell ref="D9:I9"/>
    <mergeCell ref="D10:I10"/>
    <mergeCell ref="D12:I12"/>
    <mergeCell ref="D14:H14"/>
  </mergeCells>
  <conditionalFormatting sqref="D17:I33 D47:I52 D35:I45 D34 G34">
    <cfRule type="containsErrors" dxfId="30" priority="8">
      <formula>ISERROR(D17)</formula>
    </cfRule>
  </conditionalFormatting>
  <conditionalFormatting sqref="F28">
    <cfRule type="containsErrors" dxfId="29" priority="7">
      <formula>ISERROR(F28)</formula>
    </cfRule>
  </conditionalFormatting>
  <conditionalFormatting sqref="D46:I46">
    <cfRule type="containsErrors" dxfId="28" priority="6">
      <formula>ISERROR(D46)</formula>
    </cfRule>
  </conditionalFormatting>
  <conditionalFormatting sqref="F34">
    <cfRule type="containsErrors" dxfId="27" priority="3">
      <formula>ISERROR(F34)</formula>
    </cfRule>
  </conditionalFormatting>
  <conditionalFormatting sqref="H34:I34">
    <cfRule type="containsErrors" dxfId="26" priority="2">
      <formula>ISERROR(H34)</formula>
    </cfRule>
  </conditionalFormatting>
  <conditionalFormatting sqref="E34">
    <cfRule type="containsErrors" dxfId="25" priority="1">
      <formula>ISERROR(E34)</formula>
    </cfRule>
  </conditionalFormatting>
  <printOptions horizontalCentered="1" verticalCentered="1"/>
  <pageMargins left="0" right="0" top="0.234251969" bottom="0.25" header="0.511811023622047" footer="0.511811023622047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7142-6560-47AA-85A1-3B8CE0AE7D44}">
  <sheetPr>
    <pageSetUpPr fitToPage="1"/>
  </sheetPr>
  <dimension ref="A1:T92"/>
  <sheetViews>
    <sheetView showGridLines="0" view="pageBreakPreview" topLeftCell="B55" zoomScale="85" zoomScaleNormal="100" zoomScaleSheetLayoutView="85" workbookViewId="0">
      <selection activeCell="B63" sqref="B63:J64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tr">
        <f>BEV!D4</f>
        <v>PRESS EMBARGO FOR ALL DATA:
8.00 AM (6.00 AM GMT), 23 April 2021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56</v>
      </c>
      <c r="E9" s="123"/>
      <c r="F9" s="123"/>
      <c r="G9" s="123"/>
      <c r="H9" s="123"/>
      <c r="I9" s="123"/>
      <c r="J9" s="12"/>
      <c r="K9" s="13"/>
    </row>
    <row r="10" spans="2:20" ht="15.6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J13" s="21"/>
      <c r="M13" s="19"/>
    </row>
    <row r="14" spans="2:20" ht="15.75" customHeight="1" thickBot="1" x14ac:dyDescent="0.3">
      <c r="C14" s="3"/>
      <c r="D14" s="125"/>
      <c r="E14" s="125"/>
      <c r="F14" s="125"/>
      <c r="G14" s="125"/>
      <c r="H14" s="12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tr">
        <f>BEV!D15</f>
        <v>Q1</v>
      </c>
      <c r="E15" s="24" t="str">
        <f>BEV!E15</f>
        <v>Q1</v>
      </c>
      <c r="F15" s="25" t="s">
        <v>2</v>
      </c>
      <c r="G15" s="23" t="str">
        <f>BEV!G15</f>
        <v>Q1-Q1</v>
      </c>
      <c r="H15" s="26" t="str">
        <f>BEV!H15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f>BEV!D16</f>
        <v>2021</v>
      </c>
      <c r="E16" s="28">
        <f>BEV!E16</f>
        <v>2020</v>
      </c>
      <c r="F16" s="29" t="s">
        <v>3</v>
      </c>
      <c r="G16" s="27">
        <f>BEV!G16</f>
        <v>2021</v>
      </c>
      <c r="H16" s="28">
        <f>BEV!H16</f>
        <v>2020</v>
      </c>
      <c r="I16" s="29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2</v>
      </c>
      <c r="E17" s="32">
        <v>5</v>
      </c>
      <c r="F17" s="101">
        <v>-60</v>
      </c>
      <c r="G17" s="31">
        <v>2</v>
      </c>
      <c r="H17" s="32">
        <v>5</v>
      </c>
      <c r="I17" s="101">
        <v>-60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475</v>
      </c>
      <c r="E18" s="36">
        <v>49</v>
      </c>
      <c r="F18" s="38">
        <v>869.38775510204084</v>
      </c>
      <c r="G18" s="35">
        <v>475</v>
      </c>
      <c r="H18" s="36">
        <v>49</v>
      </c>
      <c r="I18" s="38">
        <v>869.38775510204084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69</v>
      </c>
      <c r="D19" s="35">
        <v>53</v>
      </c>
      <c r="E19" s="36">
        <v>86</v>
      </c>
      <c r="F19" s="38">
        <v>-38.372093023255815</v>
      </c>
      <c r="G19" s="35">
        <v>53</v>
      </c>
      <c r="H19" s="36">
        <v>86</v>
      </c>
      <c r="I19" s="38">
        <v>-38.372093023255815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327</v>
      </c>
      <c r="E20" s="36">
        <v>64</v>
      </c>
      <c r="F20" s="38">
        <v>410.9375</v>
      </c>
      <c r="G20" s="35">
        <v>327</v>
      </c>
      <c r="H20" s="36">
        <v>64</v>
      </c>
      <c r="I20" s="38">
        <v>410.9375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53</v>
      </c>
      <c r="D21" s="39">
        <v>0</v>
      </c>
      <c r="E21" s="40">
        <v>0</v>
      </c>
      <c r="F21" s="38" t="e">
        <v>#DIV/0!</v>
      </c>
      <c r="G21" s="39">
        <v>0</v>
      </c>
      <c r="H21" s="40">
        <v>0</v>
      </c>
      <c r="I21" s="37" t="e">
        <v>#DIV/0!</v>
      </c>
      <c r="J21" s="21"/>
      <c r="K21" s="22"/>
      <c r="M21" s="19"/>
    </row>
    <row r="22" spans="3:20" ht="15.75" customHeight="1" x14ac:dyDescent="0.25">
      <c r="C22" s="34" t="s">
        <v>81</v>
      </c>
      <c r="D22" s="35">
        <v>355</v>
      </c>
      <c r="E22" s="36">
        <v>105</v>
      </c>
      <c r="F22" s="38">
        <v>238.0952380952381</v>
      </c>
      <c r="G22" s="35">
        <v>355</v>
      </c>
      <c r="H22" s="36">
        <v>105</v>
      </c>
      <c r="I22" s="38">
        <v>238.0952380952381</v>
      </c>
      <c r="J22" s="21"/>
      <c r="M22" s="19"/>
    </row>
    <row r="23" spans="3:20" ht="15.75" customHeight="1" x14ac:dyDescent="0.25">
      <c r="C23" s="34" t="s">
        <v>7</v>
      </c>
      <c r="D23" s="35">
        <v>0</v>
      </c>
      <c r="E23" s="36">
        <v>0</v>
      </c>
      <c r="F23" s="38" t="e">
        <v>#DIV/0!</v>
      </c>
      <c r="G23" s="35">
        <v>0</v>
      </c>
      <c r="H23" s="36">
        <v>0</v>
      </c>
      <c r="I23" s="38" t="e">
        <v>#DIV/0!</v>
      </c>
      <c r="J23" s="21"/>
      <c r="M23" s="19"/>
    </row>
    <row r="24" spans="3:20" ht="15.75" customHeight="1" x14ac:dyDescent="0.25">
      <c r="C24" s="34" t="s">
        <v>8</v>
      </c>
      <c r="D24" s="35">
        <v>0</v>
      </c>
      <c r="E24" s="36">
        <v>0</v>
      </c>
      <c r="F24" s="103" t="e">
        <v>#DIV/0!</v>
      </c>
      <c r="G24" s="35">
        <v>0</v>
      </c>
      <c r="H24" s="36">
        <v>0</v>
      </c>
      <c r="I24" s="103" t="e">
        <v>#DIV/0!</v>
      </c>
      <c r="J24" s="21"/>
      <c r="M24" s="19"/>
    </row>
    <row r="25" spans="3:20" ht="15.75" customHeight="1" x14ac:dyDescent="0.25">
      <c r="C25" s="34" t="s">
        <v>9</v>
      </c>
      <c r="D25" s="39">
        <v>0</v>
      </c>
      <c r="E25" s="40">
        <v>0</v>
      </c>
      <c r="F25" s="38" t="e">
        <v>#DIV/0!</v>
      </c>
      <c r="G25" s="35">
        <v>0</v>
      </c>
      <c r="H25" s="36">
        <v>0</v>
      </c>
      <c r="I25" s="38" t="e">
        <v>#DIV/0!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9354</v>
      </c>
      <c r="E26" s="36">
        <v>506</v>
      </c>
      <c r="F26" s="38">
        <v>1748.6166007905138</v>
      </c>
      <c r="G26" s="35">
        <v>9354</v>
      </c>
      <c r="H26" s="36">
        <v>506</v>
      </c>
      <c r="I26" s="38">
        <v>1748.6166007905138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1305</v>
      </c>
      <c r="E27" s="36">
        <v>180</v>
      </c>
      <c r="F27" s="38">
        <v>625</v>
      </c>
      <c r="G27" s="35">
        <v>1305</v>
      </c>
      <c r="H27" s="36">
        <v>180</v>
      </c>
      <c r="I27" s="38">
        <v>625</v>
      </c>
      <c r="J27" s="21"/>
      <c r="M27" s="19"/>
    </row>
    <row r="28" spans="3:20" ht="15.75" customHeight="1" x14ac:dyDescent="0.25">
      <c r="C28" s="34" t="s">
        <v>12</v>
      </c>
      <c r="D28" s="35">
        <v>209</v>
      </c>
      <c r="E28" s="36">
        <v>0</v>
      </c>
      <c r="F28" s="38" t="e">
        <v>#DIV/0!</v>
      </c>
      <c r="G28" s="35">
        <v>209</v>
      </c>
      <c r="H28" s="36">
        <v>0</v>
      </c>
      <c r="I28" s="38" t="e">
        <v>#DIV/0!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206</v>
      </c>
      <c r="E29" s="40">
        <v>0</v>
      </c>
      <c r="F29" s="38" t="e">
        <v>#DIV/0!</v>
      </c>
      <c r="G29" s="35">
        <v>206</v>
      </c>
      <c r="H29" s="36">
        <v>0</v>
      </c>
      <c r="I29" s="38" t="e">
        <v>#DIV/0!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9">
        <v>0</v>
      </c>
      <c r="E30" s="40">
        <v>0</v>
      </c>
      <c r="F30" s="38" t="e">
        <v>#DIV/0!</v>
      </c>
      <c r="G30" s="39">
        <v>0</v>
      </c>
      <c r="H30" s="40">
        <v>0</v>
      </c>
      <c r="I30" s="38" t="e">
        <v>#DIV/0!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25927</v>
      </c>
      <c r="E31" s="36">
        <v>20927</v>
      </c>
      <c r="F31" s="38">
        <v>23.892578964973481</v>
      </c>
      <c r="G31" s="35">
        <v>25927</v>
      </c>
      <c r="H31" s="36">
        <v>20927</v>
      </c>
      <c r="I31" s="38">
        <v>23.892578964973481</v>
      </c>
      <c r="J31" s="21"/>
      <c r="M31" s="19"/>
    </row>
    <row r="32" spans="3:20" ht="15.75" customHeight="1" x14ac:dyDescent="0.25">
      <c r="C32" s="34" t="s">
        <v>16</v>
      </c>
      <c r="D32" s="35">
        <v>28</v>
      </c>
      <c r="E32" s="36">
        <v>12</v>
      </c>
      <c r="F32" s="38">
        <v>133.33333333333331</v>
      </c>
      <c r="G32" s="35">
        <v>28</v>
      </c>
      <c r="H32" s="36">
        <v>12</v>
      </c>
      <c r="I32" s="38">
        <v>133.33333333333331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17</v>
      </c>
      <c r="D33" s="39">
        <v>0</v>
      </c>
      <c r="E33" s="40">
        <v>0</v>
      </c>
      <c r="F33" s="38" t="e">
        <v>#DIV/0!</v>
      </c>
      <c r="G33" s="39">
        <v>0</v>
      </c>
      <c r="H33" s="40">
        <v>0</v>
      </c>
      <c r="I33" s="37" t="e">
        <v>#DIV/0!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9">
        <v>0</v>
      </c>
      <c r="E34" s="40">
        <v>0</v>
      </c>
      <c r="F34" s="38" t="e">
        <v>#DIV/0!</v>
      </c>
      <c r="G34" s="39">
        <v>0</v>
      </c>
      <c r="H34" s="40">
        <v>0</v>
      </c>
      <c r="I34" s="38" t="e">
        <v>#DIV/0!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383</v>
      </c>
      <c r="E35" s="36">
        <v>90</v>
      </c>
      <c r="F35" s="38">
        <v>325.55555555555554</v>
      </c>
      <c r="G35" s="35">
        <v>383</v>
      </c>
      <c r="H35" s="36">
        <v>90</v>
      </c>
      <c r="I35" s="38">
        <v>325.55555555555554</v>
      </c>
      <c r="J35" s="21"/>
      <c r="K35" s="22"/>
      <c r="M35" s="42"/>
    </row>
    <row r="36" spans="3:20" ht="15.75" customHeight="1" x14ac:dyDescent="0.25">
      <c r="C36" s="34" t="s">
        <v>19</v>
      </c>
      <c r="D36" s="35">
        <v>3100</v>
      </c>
      <c r="E36" s="36">
        <v>643</v>
      </c>
      <c r="F36" s="38">
        <v>382.11508553654744</v>
      </c>
      <c r="G36" s="35">
        <v>3100</v>
      </c>
      <c r="H36" s="36">
        <v>643</v>
      </c>
      <c r="I36" s="38">
        <v>382.11508553654744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418</v>
      </c>
      <c r="E37" s="43">
        <v>94</v>
      </c>
      <c r="F37" s="38">
        <v>344.68085106382978</v>
      </c>
      <c r="G37" s="35">
        <v>418</v>
      </c>
      <c r="H37" s="43">
        <v>94</v>
      </c>
      <c r="I37" s="38">
        <v>344.68085106382978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21</v>
      </c>
      <c r="D38" s="39">
        <v>1672</v>
      </c>
      <c r="E38" s="40">
        <v>93</v>
      </c>
      <c r="F38" s="38">
        <v>1697.8494623655913</v>
      </c>
      <c r="G38" s="39">
        <v>1672</v>
      </c>
      <c r="H38" s="40">
        <v>93</v>
      </c>
      <c r="I38" s="38">
        <v>1697.8494623655913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5">
        <v>114</v>
      </c>
      <c r="E39" s="43">
        <v>42</v>
      </c>
      <c r="F39" s="38">
        <v>171.42857142857142</v>
      </c>
      <c r="G39" s="35">
        <v>114</v>
      </c>
      <c r="H39" s="43">
        <v>42</v>
      </c>
      <c r="I39" s="38">
        <v>171.42857142857142</v>
      </c>
      <c r="J39" s="21"/>
      <c r="K39" s="22"/>
      <c r="M39" s="19"/>
    </row>
    <row r="40" spans="3:20" ht="15.75" customHeight="1" x14ac:dyDescent="0.25">
      <c r="C40" s="34" t="s">
        <v>23</v>
      </c>
      <c r="D40" s="35">
        <v>123</v>
      </c>
      <c r="E40" s="43">
        <v>4</v>
      </c>
      <c r="F40" s="38">
        <v>2975</v>
      </c>
      <c r="G40" s="35">
        <v>123</v>
      </c>
      <c r="H40" s="43">
        <v>4</v>
      </c>
      <c r="I40" s="38">
        <v>2975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1982</v>
      </c>
      <c r="E41" s="36">
        <v>988</v>
      </c>
      <c r="F41" s="38">
        <v>100.60728744939271</v>
      </c>
      <c r="G41" s="35">
        <v>1982</v>
      </c>
      <c r="H41" s="36">
        <v>988</v>
      </c>
      <c r="I41" s="38">
        <v>100.60728744939271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4</v>
      </c>
      <c r="E42" s="43">
        <v>1</v>
      </c>
      <c r="F42" s="38">
        <v>300</v>
      </c>
      <c r="G42" s="35">
        <v>4</v>
      </c>
      <c r="H42" s="36">
        <v>1</v>
      </c>
      <c r="I42" s="38">
        <v>300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46037</v>
      </c>
      <c r="E43" s="48">
        <v>23889</v>
      </c>
      <c r="F43" s="49">
        <v>92.712126920339912</v>
      </c>
      <c r="G43" s="47">
        <v>46037</v>
      </c>
      <c r="H43" s="48">
        <v>23889</v>
      </c>
      <c r="I43" s="49">
        <v>92.712126920339912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40059</v>
      </c>
      <c r="E44" s="53">
        <v>22840</v>
      </c>
      <c r="F44" s="54">
        <v>75.389667250437824</v>
      </c>
      <c r="G44" s="52">
        <v>40059</v>
      </c>
      <c r="H44" s="53">
        <v>22840</v>
      </c>
      <c r="I44" s="55">
        <v>75.389667250437824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5978</v>
      </c>
      <c r="E45" s="53">
        <v>1049</v>
      </c>
      <c r="F45" s="54">
        <v>469.87607244995235</v>
      </c>
      <c r="G45" s="52">
        <v>5978</v>
      </c>
      <c r="H45" s="53">
        <v>1049</v>
      </c>
      <c r="I45" s="55">
        <v>469.87607244995235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29</v>
      </c>
      <c r="D46" s="57">
        <v>0</v>
      </c>
      <c r="E46" s="58">
        <v>0</v>
      </c>
      <c r="F46" s="99" t="e">
        <v>#DIV/0!</v>
      </c>
      <c r="G46" s="57">
        <v>0</v>
      </c>
      <c r="H46" s="58">
        <v>0</v>
      </c>
      <c r="I46" s="100" t="e">
        <v>#DIV/0!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0</v>
      </c>
      <c r="E47" s="58">
        <v>0</v>
      </c>
      <c r="F47" s="59" t="e">
        <v>#DIV/0!</v>
      </c>
      <c r="G47" s="57">
        <v>0</v>
      </c>
      <c r="H47" s="58">
        <v>0</v>
      </c>
      <c r="I47" s="59" t="e">
        <v>#DIV/0!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31</v>
      </c>
      <c r="D48" s="57">
        <v>1</v>
      </c>
      <c r="E48" s="58">
        <v>1</v>
      </c>
      <c r="F48" s="59">
        <v>0</v>
      </c>
      <c r="G48" s="57">
        <v>1</v>
      </c>
      <c r="H48" s="58">
        <v>1</v>
      </c>
      <c r="I48" s="59">
        <v>0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1</v>
      </c>
      <c r="E49" s="62">
        <v>1</v>
      </c>
      <c r="F49" s="63">
        <v>0</v>
      </c>
      <c r="G49" s="61">
        <v>1</v>
      </c>
      <c r="H49" s="62">
        <v>1</v>
      </c>
      <c r="I49" s="63">
        <v>0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9">
        <v>0</v>
      </c>
      <c r="E50" s="40">
        <v>0</v>
      </c>
      <c r="F50" s="38" t="e">
        <v>#DIV/0!</v>
      </c>
      <c r="G50" s="39">
        <v>0</v>
      </c>
      <c r="H50" s="40">
        <v>0</v>
      </c>
      <c r="I50" s="102" t="e">
        <v>#DIV/0!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46038</v>
      </c>
      <c r="E51" s="65">
        <v>23890</v>
      </c>
      <c r="F51" s="66">
        <v>92.708246128087069</v>
      </c>
      <c r="G51" s="64">
        <v>46038</v>
      </c>
      <c r="H51" s="65">
        <v>23890</v>
      </c>
      <c r="I51" s="66">
        <v>92.708246128087069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40060</v>
      </c>
      <c r="E52" s="68">
        <v>22841</v>
      </c>
      <c r="F52" s="69">
        <v>75.386366621426376</v>
      </c>
      <c r="G52" s="67">
        <v>40060</v>
      </c>
      <c r="H52" s="68">
        <v>22841</v>
      </c>
      <c r="I52" s="69">
        <v>75.386366621426376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79</v>
      </c>
      <c r="D54" s="72"/>
      <c r="E54" s="71"/>
      <c r="F54" s="76"/>
      <c r="G54" s="71"/>
      <c r="H54" s="71"/>
      <c r="I54" s="77"/>
    </row>
    <row r="55" spans="1:20" ht="15.75" customHeight="1" x14ac:dyDescent="0.25">
      <c r="C55" s="109" t="s">
        <v>75</v>
      </c>
      <c r="D55" s="74"/>
      <c r="E55" s="74"/>
      <c r="F55" s="74"/>
      <c r="G55" s="74"/>
      <c r="H55" s="74"/>
      <c r="I55" s="74"/>
      <c r="J55" s="71"/>
    </row>
    <row r="56" spans="1:20" ht="15.75" customHeight="1" x14ac:dyDescent="0.25">
      <c r="D56" s="72"/>
      <c r="E56" s="72"/>
      <c r="F56" s="72"/>
      <c r="G56" s="72"/>
      <c r="H56" s="72"/>
      <c r="I56" s="72"/>
      <c r="J56" s="74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B58" s="80"/>
      <c r="C58" s="79"/>
      <c r="J58" s="78"/>
    </row>
    <row r="59" spans="1:20" ht="15.75" customHeight="1" x14ac:dyDescent="0.25">
      <c r="A59" s="81"/>
      <c r="B59" s="80"/>
      <c r="C59" s="79"/>
      <c r="J59" s="78"/>
    </row>
    <row r="60" spans="1:20" ht="15.75" customHeight="1" x14ac:dyDescent="0.25">
      <c r="A60" s="81" t="s">
        <v>34</v>
      </c>
      <c r="B60" s="82"/>
      <c r="C60" s="79"/>
      <c r="D60" s="78"/>
      <c r="E60" s="78"/>
      <c r="F60" s="78"/>
      <c r="G60" s="78"/>
      <c r="H60" s="78"/>
      <c r="I60" s="78"/>
      <c r="J60" s="78"/>
    </row>
    <row r="61" spans="1:20" ht="15.75" customHeight="1" x14ac:dyDescent="0.25">
      <c r="A61" s="83"/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 t="s">
        <v>42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46</v>
      </c>
      <c r="B63" s="110" t="s">
        <v>36</v>
      </c>
      <c r="C63" s="110"/>
      <c r="D63" s="110"/>
      <c r="E63" s="110"/>
      <c r="F63" s="110"/>
      <c r="G63" s="110"/>
      <c r="H63" s="110"/>
      <c r="I63" s="110"/>
      <c r="J63" s="110"/>
    </row>
    <row r="64" spans="1:20" ht="15.75" customHeight="1" x14ac:dyDescent="0.25">
      <c r="A64" s="81"/>
      <c r="B64" s="108"/>
      <c r="C64" s="112" t="s">
        <v>37</v>
      </c>
      <c r="D64" s="112"/>
      <c r="E64" s="112"/>
      <c r="F64" s="112"/>
      <c r="G64" s="112"/>
      <c r="H64" s="112"/>
      <c r="I64" s="112"/>
      <c r="J64" s="108"/>
    </row>
    <row r="65" spans="1:16" ht="15.75" customHeight="1" x14ac:dyDescent="0.25">
      <c r="A65" s="81"/>
      <c r="L65" s="78"/>
    </row>
    <row r="66" spans="1:16" ht="15.75" customHeight="1" x14ac:dyDescent="0.25">
      <c r="A66" s="81" t="s">
        <v>39</v>
      </c>
      <c r="B66" s="86"/>
      <c r="C66" s="86"/>
      <c r="D66" s="86"/>
      <c r="E66" s="86"/>
      <c r="F66" s="86"/>
      <c r="G66" s="86"/>
      <c r="H66" s="86"/>
      <c r="I66" s="86"/>
      <c r="J66" s="87" t="s">
        <v>59</v>
      </c>
    </row>
    <row r="67" spans="1:16" ht="15.75" customHeight="1" x14ac:dyDescent="0.25">
      <c r="A67" s="81" t="s">
        <v>40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/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7">
    <mergeCell ref="B63:J63"/>
    <mergeCell ref="C64:I64"/>
    <mergeCell ref="D1:I2"/>
    <mergeCell ref="D4:I7"/>
    <mergeCell ref="D9:I9"/>
    <mergeCell ref="D10:I10"/>
    <mergeCell ref="D14:H14"/>
  </mergeCells>
  <conditionalFormatting sqref="D17:I20 D31:I32 D35:I37 D22:I28 D39:I45 D47:I52 D29 F29:I29">
    <cfRule type="containsErrors" dxfId="24" priority="17">
      <formula>ISERROR(D17)</formula>
    </cfRule>
  </conditionalFormatting>
  <conditionalFormatting sqref="F28">
    <cfRule type="containsErrors" dxfId="23" priority="16">
      <formula>ISERROR(F28)</formula>
    </cfRule>
  </conditionalFormatting>
  <conditionalFormatting sqref="D30:I30">
    <cfRule type="containsErrors" dxfId="22" priority="14">
      <formula>ISERROR(D30)</formula>
    </cfRule>
  </conditionalFormatting>
  <conditionalFormatting sqref="D34 G34">
    <cfRule type="containsErrors" dxfId="21" priority="13">
      <formula>ISERROR(D34)</formula>
    </cfRule>
  </conditionalFormatting>
  <conditionalFormatting sqref="D38:I38">
    <cfRule type="containsErrors" dxfId="20" priority="12">
      <formula>ISERROR(D38)</formula>
    </cfRule>
  </conditionalFormatting>
  <conditionalFormatting sqref="D46:I46">
    <cfRule type="containsErrors" dxfId="19" priority="11">
      <formula>ISERROR(D46)</formula>
    </cfRule>
  </conditionalFormatting>
  <conditionalFormatting sqref="I21">
    <cfRule type="containsErrors" dxfId="18" priority="7">
      <formula>ISERROR(I21)</formula>
    </cfRule>
  </conditionalFormatting>
  <conditionalFormatting sqref="D33:I33">
    <cfRule type="containsErrors" dxfId="17" priority="6">
      <formula>ISERROR(D33)</formula>
    </cfRule>
  </conditionalFormatting>
  <conditionalFormatting sqref="F34">
    <cfRule type="containsErrors" dxfId="16" priority="5">
      <formula>ISERROR(F34)</formula>
    </cfRule>
  </conditionalFormatting>
  <conditionalFormatting sqref="H34:I34">
    <cfRule type="containsErrors" dxfId="15" priority="4">
      <formula>ISERROR(H34)</formula>
    </cfRule>
  </conditionalFormatting>
  <conditionalFormatting sqref="E29">
    <cfRule type="containsErrors" dxfId="14" priority="3">
      <formula>ISERROR(E29)</formula>
    </cfRule>
  </conditionalFormatting>
  <conditionalFormatting sqref="E34">
    <cfRule type="containsErrors" dxfId="13" priority="2">
      <formula>ISERROR(E34)</formula>
    </cfRule>
  </conditionalFormatting>
  <conditionalFormatting sqref="D21:H21">
    <cfRule type="containsErrors" dxfId="12" priority="1">
      <formula>ISERROR(D21)</formula>
    </cfRule>
  </conditionalFormatting>
  <printOptions horizontalCentered="1" verticalCentered="1"/>
  <pageMargins left="0" right="0" top="0.234251969" bottom="0.25" header="0.511811023622047" footer="0.511811023622047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1A86-E53E-4CFD-8843-887093150064}">
  <sheetPr>
    <pageSetUpPr fitToPage="1"/>
  </sheetPr>
  <dimension ref="A1:T92"/>
  <sheetViews>
    <sheetView showGridLines="0" view="pageBreakPreview" topLeftCell="B40" zoomScale="85" zoomScaleNormal="100" zoomScaleSheetLayoutView="85" workbookViewId="0">
      <selection activeCell="B63" sqref="B63:J64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tr">
        <f>BEV!D4</f>
        <v>PRESS EMBARGO FOR ALL DATA:
8.00 AM (6.00 AM GMT), 23 April 2021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47</v>
      </c>
      <c r="E9" s="123"/>
      <c r="F9" s="123"/>
      <c r="G9" s="123"/>
      <c r="H9" s="123"/>
      <c r="I9" s="123"/>
      <c r="J9" s="12"/>
      <c r="K9" s="13"/>
    </row>
    <row r="10" spans="2:20" ht="18" customHeight="1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J11" s="17"/>
    </row>
    <row r="12" spans="2:20" ht="15.75" customHeight="1" x14ac:dyDescent="0.25">
      <c r="C12" s="20"/>
      <c r="I12" s="104"/>
      <c r="J12" s="98"/>
    </row>
    <row r="13" spans="2:20" ht="15.75" customHeight="1" x14ac:dyDescent="0.25">
      <c r="C13" s="20"/>
      <c r="J13" s="21"/>
      <c r="M13" s="19"/>
    </row>
    <row r="14" spans="2:20" ht="15.75" customHeight="1" thickBot="1" x14ac:dyDescent="0.3">
      <c r="C14" s="3"/>
      <c r="D14" s="105"/>
      <c r="E14" s="105"/>
      <c r="F14" s="105"/>
      <c r="G14" s="105"/>
      <c r="H14" s="10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tr">
        <f>BEV!D15</f>
        <v>Q1</v>
      </c>
      <c r="E15" s="24" t="str">
        <f>BEV!E15</f>
        <v>Q1</v>
      </c>
      <c r="F15" s="25" t="s">
        <v>2</v>
      </c>
      <c r="G15" s="23" t="str">
        <f>BEV!G15</f>
        <v>Q1-Q1</v>
      </c>
      <c r="H15" s="26" t="str">
        <f>BEV!H15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f>BEV!D16</f>
        <v>2021</v>
      </c>
      <c r="E16" s="28">
        <f>BEV!E16</f>
        <v>2020</v>
      </c>
      <c r="F16" s="29" t="s">
        <v>3</v>
      </c>
      <c r="G16" s="27">
        <f>BEV!G16</f>
        <v>2021</v>
      </c>
      <c r="H16" s="28">
        <f>BEV!H16</f>
        <v>2020</v>
      </c>
      <c r="I16" s="29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26639</v>
      </c>
      <c r="E17" s="32">
        <v>25224</v>
      </c>
      <c r="F17" s="33">
        <v>5.6097367586425628</v>
      </c>
      <c r="G17" s="31">
        <v>26639</v>
      </c>
      <c r="H17" s="32">
        <v>25224</v>
      </c>
      <c r="I17" s="33">
        <v>5.6097367586425628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64096</v>
      </c>
      <c r="E18" s="36">
        <v>72458</v>
      </c>
      <c r="F18" s="37">
        <v>-11.540478622098318</v>
      </c>
      <c r="G18" s="35">
        <v>64096</v>
      </c>
      <c r="H18" s="36">
        <v>72458</v>
      </c>
      <c r="I18" s="37">
        <v>-11.540478622098318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70</v>
      </c>
      <c r="D19" s="35">
        <v>2971</v>
      </c>
      <c r="E19" s="36">
        <v>2863</v>
      </c>
      <c r="F19" s="37">
        <v>3.7722668529514496</v>
      </c>
      <c r="G19" s="35">
        <v>2971</v>
      </c>
      <c r="H19" s="36">
        <v>2863</v>
      </c>
      <c r="I19" s="37">
        <v>3.7722668529514496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5502</v>
      </c>
      <c r="E20" s="36">
        <v>5842</v>
      </c>
      <c r="F20" s="37">
        <v>-5.8199246833276277</v>
      </c>
      <c r="G20" s="35">
        <v>5502</v>
      </c>
      <c r="H20" s="36">
        <v>5842</v>
      </c>
      <c r="I20" s="37">
        <v>-5.8199246833276277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53</v>
      </c>
      <c r="D21" s="35">
        <v>1636</v>
      </c>
      <c r="E21" s="36">
        <v>1617</v>
      </c>
      <c r="F21" s="103">
        <v>1.1750154607297465</v>
      </c>
      <c r="G21" s="35">
        <v>1636</v>
      </c>
      <c r="H21" s="36">
        <v>1617</v>
      </c>
      <c r="I21" s="37">
        <v>1.1750154607297465</v>
      </c>
      <c r="J21" s="21"/>
      <c r="K21" s="22"/>
      <c r="M21" s="19"/>
    </row>
    <row r="22" spans="3:20" ht="15.75" customHeight="1" x14ac:dyDescent="0.25">
      <c r="C22" s="34" t="s">
        <v>83</v>
      </c>
      <c r="D22" s="35">
        <v>27972</v>
      </c>
      <c r="E22" s="36">
        <v>31324</v>
      </c>
      <c r="F22" s="37">
        <v>-10.701059890180053</v>
      </c>
      <c r="G22" s="35">
        <v>27972</v>
      </c>
      <c r="H22" s="36">
        <v>31324</v>
      </c>
      <c r="I22" s="37">
        <v>-10.701059890180053</v>
      </c>
      <c r="J22" s="21"/>
      <c r="M22" s="19"/>
    </row>
    <row r="23" spans="3:20" ht="15.75" customHeight="1" x14ac:dyDescent="0.25">
      <c r="C23" s="34" t="s">
        <v>7</v>
      </c>
      <c r="D23" s="35">
        <v>24188</v>
      </c>
      <c r="E23" s="36">
        <v>29341</v>
      </c>
      <c r="F23" s="37">
        <v>-17.562455267373302</v>
      </c>
      <c r="G23" s="35">
        <v>24188</v>
      </c>
      <c r="H23" s="36">
        <v>29341</v>
      </c>
      <c r="I23" s="37">
        <v>-17.562455267373302</v>
      </c>
      <c r="J23" s="21"/>
      <c r="M23" s="19"/>
    </row>
    <row r="24" spans="3:20" ht="15.75" customHeight="1" x14ac:dyDescent="0.25">
      <c r="C24" s="34" t="s">
        <v>8</v>
      </c>
      <c r="D24" s="35">
        <v>2541</v>
      </c>
      <c r="E24" s="36">
        <v>3272</v>
      </c>
      <c r="F24" s="37">
        <v>-22.341075794621027</v>
      </c>
      <c r="G24" s="35">
        <v>2541</v>
      </c>
      <c r="H24" s="36">
        <v>3272</v>
      </c>
      <c r="I24" s="37">
        <v>-22.341075794621027</v>
      </c>
      <c r="J24" s="21"/>
      <c r="M24" s="19"/>
    </row>
    <row r="25" spans="3:20" ht="15.75" customHeight="1" x14ac:dyDescent="0.25">
      <c r="C25" s="34" t="s">
        <v>9</v>
      </c>
      <c r="D25" s="39">
        <v>9651</v>
      </c>
      <c r="E25" s="40">
        <v>13941</v>
      </c>
      <c r="F25" s="37">
        <v>-30.772541424574996</v>
      </c>
      <c r="G25" s="35">
        <v>9651</v>
      </c>
      <c r="H25" s="36">
        <v>13941</v>
      </c>
      <c r="I25" s="37">
        <v>-30.772541424574996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192271</v>
      </c>
      <c r="E26" s="36">
        <v>177581</v>
      </c>
      <c r="F26" s="37">
        <v>8.2722813814540963</v>
      </c>
      <c r="G26" s="35">
        <v>192271</v>
      </c>
      <c r="H26" s="36">
        <v>177581</v>
      </c>
      <c r="I26" s="37">
        <v>8.2722813814540963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251585</v>
      </c>
      <c r="E27" s="36">
        <v>359429</v>
      </c>
      <c r="F27" s="37">
        <v>-30.00425675168114</v>
      </c>
      <c r="G27" s="35">
        <v>251585</v>
      </c>
      <c r="H27" s="36">
        <v>359429</v>
      </c>
      <c r="I27" s="37">
        <v>-30.00425675168114</v>
      </c>
      <c r="J27" s="21"/>
      <c r="M27" s="19"/>
    </row>
    <row r="28" spans="3:20" ht="15.75" customHeight="1" x14ac:dyDescent="0.25">
      <c r="C28" s="34" t="s">
        <v>12</v>
      </c>
      <c r="D28" s="35">
        <v>11501</v>
      </c>
      <c r="E28" s="36">
        <v>12474</v>
      </c>
      <c r="F28" s="37">
        <v>-7.8002244668911338</v>
      </c>
      <c r="G28" s="35">
        <v>11501</v>
      </c>
      <c r="H28" s="36">
        <v>12474</v>
      </c>
      <c r="I28" s="37">
        <v>-7.8002244668911338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11591</v>
      </c>
      <c r="E29" s="36">
        <v>19033</v>
      </c>
      <c r="F29" s="37">
        <v>-39.100509641149586</v>
      </c>
      <c r="G29" s="35">
        <v>11591</v>
      </c>
      <c r="H29" s="36">
        <v>19033</v>
      </c>
      <c r="I29" s="37">
        <v>-39.100509641149586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5">
        <v>15700</v>
      </c>
      <c r="E30" s="36">
        <v>18911</v>
      </c>
      <c r="F30" s="37">
        <v>-16.97953571995135</v>
      </c>
      <c r="G30" s="35">
        <v>15700</v>
      </c>
      <c r="H30" s="36">
        <v>18911</v>
      </c>
      <c r="I30" s="37">
        <v>-16.97953571995135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148866</v>
      </c>
      <c r="E31" s="36">
        <v>156400</v>
      </c>
      <c r="F31" s="38">
        <v>-4.8171355498721233</v>
      </c>
      <c r="G31" s="35">
        <v>148866</v>
      </c>
      <c r="H31" s="36">
        <v>156400</v>
      </c>
      <c r="I31" s="38">
        <v>-4.8171355498721233</v>
      </c>
      <c r="J31" s="21"/>
      <c r="M31" s="19"/>
    </row>
    <row r="32" spans="3:20" ht="15.75" customHeight="1" x14ac:dyDescent="0.25">
      <c r="C32" s="34" t="s">
        <v>88</v>
      </c>
      <c r="D32" s="35">
        <v>1526</v>
      </c>
      <c r="E32" s="36">
        <v>1827</v>
      </c>
      <c r="F32" s="37">
        <v>-16.475095785440612</v>
      </c>
      <c r="G32" s="35">
        <v>1526</v>
      </c>
      <c r="H32" s="36">
        <v>1827</v>
      </c>
      <c r="I32" s="37">
        <v>-16.475095785440612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17</v>
      </c>
      <c r="D33" s="35">
        <v>3194</v>
      </c>
      <c r="E33" s="36">
        <v>8072</v>
      </c>
      <c r="F33" s="37">
        <v>-60.431119920713584</v>
      </c>
      <c r="G33" s="35">
        <v>3194</v>
      </c>
      <c r="H33" s="36">
        <v>8072</v>
      </c>
      <c r="I33" s="37">
        <v>-60.431119920713584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5">
        <v>4656</v>
      </c>
      <c r="E34" s="40">
        <v>5670</v>
      </c>
      <c r="F34" s="38">
        <v>-17.883597883597886</v>
      </c>
      <c r="G34" s="35">
        <v>4656</v>
      </c>
      <c r="H34" s="40">
        <v>5670</v>
      </c>
      <c r="I34" s="38">
        <v>-17.883597883597886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46846</v>
      </c>
      <c r="E35" s="36">
        <v>73959</v>
      </c>
      <c r="F35" s="37">
        <v>-36.65950053407969</v>
      </c>
      <c r="G35" s="35">
        <v>46846</v>
      </c>
      <c r="H35" s="36">
        <v>73959</v>
      </c>
      <c r="I35" s="37">
        <v>-36.65950053407969</v>
      </c>
      <c r="J35" s="21"/>
      <c r="K35" s="22"/>
      <c r="M35" s="42"/>
    </row>
    <row r="36" spans="3:20" ht="15.75" customHeight="1" x14ac:dyDescent="0.25">
      <c r="C36" s="34" t="s">
        <v>19</v>
      </c>
      <c r="D36" s="35">
        <v>65089</v>
      </c>
      <c r="E36" s="36">
        <v>72318</v>
      </c>
      <c r="F36" s="37">
        <v>-9.9961282115102748</v>
      </c>
      <c r="G36" s="35">
        <v>65089</v>
      </c>
      <c r="H36" s="36">
        <v>72318</v>
      </c>
      <c r="I36" s="37">
        <v>-9.9961282115102748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13338</v>
      </c>
      <c r="E37" s="43">
        <v>21917</v>
      </c>
      <c r="F37" s="37">
        <v>-39.143130902952045</v>
      </c>
      <c r="G37" s="35">
        <v>13338</v>
      </c>
      <c r="H37" s="43">
        <v>21917</v>
      </c>
      <c r="I37" s="37">
        <v>-39.143130902952045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21</v>
      </c>
      <c r="D38" s="35">
        <v>7727</v>
      </c>
      <c r="E38" s="36">
        <v>17066</v>
      </c>
      <c r="F38" s="37">
        <v>-54.722840735966251</v>
      </c>
      <c r="G38" s="35">
        <v>7727</v>
      </c>
      <c r="H38" s="36">
        <v>17066</v>
      </c>
      <c r="I38" s="37">
        <v>-54.722840735966251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5">
        <v>8142</v>
      </c>
      <c r="E39" s="43">
        <v>12211</v>
      </c>
      <c r="F39" s="37">
        <v>-33.322414216689872</v>
      </c>
      <c r="G39" s="35">
        <v>8142</v>
      </c>
      <c r="H39" s="43">
        <v>12211</v>
      </c>
      <c r="I39" s="37">
        <v>-33.322414216689872</v>
      </c>
      <c r="J39" s="21"/>
      <c r="K39" s="22"/>
      <c r="M39" s="19"/>
    </row>
    <row r="40" spans="3:20" ht="15.75" customHeight="1" x14ac:dyDescent="0.25">
      <c r="C40" s="34" t="s">
        <v>23</v>
      </c>
      <c r="D40" s="35">
        <v>9684</v>
      </c>
      <c r="E40" s="43">
        <v>8826</v>
      </c>
      <c r="F40" s="37">
        <v>9.7212780421481995</v>
      </c>
      <c r="G40" s="35">
        <v>9684</v>
      </c>
      <c r="H40" s="43">
        <v>8826</v>
      </c>
      <c r="I40" s="37">
        <v>9.7212780421481995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89115</v>
      </c>
      <c r="E41" s="36">
        <v>120000</v>
      </c>
      <c r="F41" s="37">
        <v>-25.737500000000001</v>
      </c>
      <c r="G41" s="35">
        <v>89115</v>
      </c>
      <c r="H41" s="36">
        <v>120000</v>
      </c>
      <c r="I41" s="37">
        <v>-25.737500000000001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32382</v>
      </c>
      <c r="E42" s="43">
        <v>25561</v>
      </c>
      <c r="F42" s="37">
        <v>26.685184460701848</v>
      </c>
      <c r="G42" s="35">
        <v>32382</v>
      </c>
      <c r="H42" s="36">
        <v>25561</v>
      </c>
      <c r="I42" s="37">
        <v>26.685184460701848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1078409</v>
      </c>
      <c r="E43" s="48">
        <v>1297137</v>
      </c>
      <c r="F43" s="49">
        <v>-16.86236688954212</v>
      </c>
      <c r="G43" s="47">
        <v>1078409</v>
      </c>
      <c r="H43" s="48">
        <v>1297137</v>
      </c>
      <c r="I43" s="49">
        <v>-16.86236688954212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930834</v>
      </c>
      <c r="E44" s="53">
        <v>1112866</v>
      </c>
      <c r="F44" s="54">
        <v>-16.357045682049769</v>
      </c>
      <c r="G44" s="52">
        <v>930834</v>
      </c>
      <c r="H44" s="53">
        <v>1112866</v>
      </c>
      <c r="I44" s="55">
        <v>-16.357045682049769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147575</v>
      </c>
      <c r="E45" s="53">
        <v>184271</v>
      </c>
      <c r="F45" s="54">
        <v>-19.914148183924762</v>
      </c>
      <c r="G45" s="52">
        <v>147575</v>
      </c>
      <c r="H45" s="53">
        <v>184271</v>
      </c>
      <c r="I45" s="55">
        <v>-19.914148183924762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29</v>
      </c>
      <c r="D46" s="57">
        <v>347</v>
      </c>
      <c r="E46" s="58">
        <v>544</v>
      </c>
      <c r="F46" s="99">
        <v>-36.213235294117645</v>
      </c>
      <c r="G46" s="57">
        <v>347</v>
      </c>
      <c r="H46" s="58">
        <v>544</v>
      </c>
      <c r="I46" s="100">
        <v>-36.213235294117645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1851</v>
      </c>
      <c r="E47" s="58">
        <v>3052</v>
      </c>
      <c r="F47" s="59">
        <v>-39.351245085190037</v>
      </c>
      <c r="G47" s="57">
        <v>1851</v>
      </c>
      <c r="H47" s="58">
        <v>3052</v>
      </c>
      <c r="I47" s="59">
        <v>-39.351245085190037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31</v>
      </c>
      <c r="D48" s="57">
        <v>26383</v>
      </c>
      <c r="E48" s="58">
        <v>35131</v>
      </c>
      <c r="F48" s="59">
        <v>-24.901084512254133</v>
      </c>
      <c r="G48" s="57">
        <v>26383</v>
      </c>
      <c r="H48" s="58">
        <v>35131</v>
      </c>
      <c r="I48" s="59">
        <v>-24.901084512254133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28581</v>
      </c>
      <c r="E49" s="62">
        <v>38727</v>
      </c>
      <c r="F49" s="63">
        <v>-26.198776047718646</v>
      </c>
      <c r="G49" s="61">
        <v>28581</v>
      </c>
      <c r="H49" s="62">
        <v>38727</v>
      </c>
      <c r="I49" s="63">
        <v>-26.198776047718646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5">
        <v>209212</v>
      </c>
      <c r="E50" s="36">
        <v>292009</v>
      </c>
      <c r="F50" s="37">
        <v>-28.354263053536023</v>
      </c>
      <c r="G50" s="35">
        <v>209212</v>
      </c>
      <c r="H50" s="36">
        <v>292009</v>
      </c>
      <c r="I50" s="45">
        <v>-28.354263053536023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1316202</v>
      </c>
      <c r="E51" s="65">
        <v>1627873</v>
      </c>
      <c r="F51" s="66">
        <v>-19.145903888079722</v>
      </c>
      <c r="G51" s="64">
        <v>1316202</v>
      </c>
      <c r="H51" s="65">
        <v>1627873</v>
      </c>
      <c r="I51" s="66">
        <v>-19.145903888079722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1168627</v>
      </c>
      <c r="E52" s="68">
        <v>1443602</v>
      </c>
      <c r="F52" s="69">
        <v>-19.047840055638606</v>
      </c>
      <c r="G52" s="67">
        <v>1168627</v>
      </c>
      <c r="H52" s="68">
        <v>1443602</v>
      </c>
      <c r="I52" s="69">
        <v>-19.047840055638606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77</v>
      </c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D55" s="72"/>
      <c r="E55" s="72"/>
      <c r="F55" s="72"/>
      <c r="G55" s="72"/>
      <c r="H55" s="72"/>
      <c r="I55" s="76"/>
      <c r="J55" s="74"/>
    </row>
    <row r="56" spans="1:20" ht="15.75" customHeight="1" x14ac:dyDescent="0.25">
      <c r="C56" s="75"/>
      <c r="D56" s="72"/>
      <c r="E56" s="71"/>
      <c r="F56" s="76"/>
      <c r="G56" s="71"/>
      <c r="H56" s="71"/>
      <c r="I56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126"/>
      <c r="E58" s="126"/>
      <c r="F58" s="126"/>
      <c r="G58" s="126"/>
      <c r="H58" s="126"/>
      <c r="I58" s="126"/>
    </row>
    <row r="59" spans="1:20" ht="15.75" customHeight="1" x14ac:dyDescent="0.25">
      <c r="A59" s="81" t="s">
        <v>34</v>
      </c>
      <c r="B59" s="80"/>
      <c r="C59" s="79"/>
      <c r="J59" s="78"/>
    </row>
    <row r="60" spans="1:20" ht="15.75" customHeight="1" x14ac:dyDescent="0.25">
      <c r="A60" s="81"/>
      <c r="B60" s="82"/>
      <c r="C60" s="79"/>
      <c r="D60" s="78"/>
      <c r="E60" s="78"/>
      <c r="F60" s="78"/>
      <c r="G60" s="78"/>
      <c r="H60" s="78"/>
      <c r="I60" s="78"/>
      <c r="J60" s="78"/>
    </row>
    <row r="61" spans="1:20" ht="15.75" customHeight="1" x14ac:dyDescent="0.25">
      <c r="A61" s="83" t="s">
        <v>42</v>
      </c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 t="s">
        <v>35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/>
      <c r="B63" s="110" t="s">
        <v>36</v>
      </c>
      <c r="C63" s="110"/>
      <c r="D63" s="110"/>
      <c r="E63" s="110"/>
      <c r="F63" s="110"/>
      <c r="G63" s="110"/>
      <c r="H63" s="110"/>
      <c r="I63" s="110"/>
      <c r="J63" s="110"/>
    </row>
    <row r="64" spans="1:20" ht="15.75" customHeight="1" x14ac:dyDescent="0.25">
      <c r="A64" s="81"/>
      <c r="B64" s="108"/>
      <c r="C64" s="112" t="s">
        <v>37</v>
      </c>
      <c r="D64" s="112"/>
      <c r="E64" s="112"/>
      <c r="F64" s="112"/>
      <c r="G64" s="112"/>
      <c r="H64" s="112"/>
      <c r="I64" s="112"/>
      <c r="J64" s="108"/>
    </row>
    <row r="65" spans="1:16" ht="15.75" customHeight="1" x14ac:dyDescent="0.25">
      <c r="A65" s="81" t="s">
        <v>38</v>
      </c>
      <c r="L65" s="78"/>
    </row>
    <row r="66" spans="1:16" ht="15.75" customHeight="1" x14ac:dyDescent="0.25">
      <c r="A66" s="81" t="s">
        <v>39</v>
      </c>
      <c r="B66" s="86"/>
      <c r="C66" s="86"/>
      <c r="D66" s="86"/>
      <c r="E66" s="86"/>
      <c r="F66" s="86"/>
      <c r="G66" s="86"/>
      <c r="H66" s="86"/>
      <c r="I66" s="86"/>
      <c r="J66" s="87" t="s">
        <v>57</v>
      </c>
    </row>
    <row r="67" spans="1:16" ht="15.75" customHeight="1" x14ac:dyDescent="0.25">
      <c r="A67" s="81" t="s">
        <v>40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/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7">
    <mergeCell ref="D58:I58"/>
    <mergeCell ref="B63:J63"/>
    <mergeCell ref="C64:I64"/>
    <mergeCell ref="D1:I2"/>
    <mergeCell ref="D4:I7"/>
    <mergeCell ref="D9:I9"/>
    <mergeCell ref="D10:I10"/>
  </mergeCells>
  <conditionalFormatting sqref="D17:I33 D47:I52 D35:I45 D34 G34">
    <cfRule type="containsErrors" dxfId="11" priority="8">
      <formula>ISERROR(D17)</formula>
    </cfRule>
  </conditionalFormatting>
  <conditionalFormatting sqref="F28">
    <cfRule type="containsErrors" dxfId="10" priority="7">
      <formula>ISERROR(F28)</formula>
    </cfRule>
  </conditionalFormatting>
  <conditionalFormatting sqref="D46:I46">
    <cfRule type="containsErrors" dxfId="9" priority="6">
      <formula>ISERROR(D46)</formula>
    </cfRule>
  </conditionalFormatting>
  <conditionalFormatting sqref="F34">
    <cfRule type="containsErrors" dxfId="8" priority="3">
      <formula>ISERROR(F34)</formula>
    </cfRule>
  </conditionalFormatting>
  <conditionalFormatting sqref="H34:I34">
    <cfRule type="containsErrors" dxfId="7" priority="2">
      <formula>ISERROR(H34)</formula>
    </cfRule>
  </conditionalFormatting>
  <conditionalFormatting sqref="E34">
    <cfRule type="containsErrors" dxfId="6" priority="1">
      <formula>ISERROR(E34)</formula>
    </cfRule>
  </conditionalFormatting>
  <printOptions horizontalCentered="1" verticalCentered="1"/>
  <pageMargins left="0" right="0" top="0.234251969" bottom="0.25" header="0.511811023622047" footer="0.511811023622047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0C2B-A141-4973-8A8F-0347A954564A}">
  <sheetPr>
    <pageSetUpPr fitToPage="1"/>
  </sheetPr>
  <dimension ref="A1:T92"/>
  <sheetViews>
    <sheetView showGridLines="0" tabSelected="1" view="pageBreakPreview" topLeftCell="B1" zoomScale="85" zoomScaleNormal="100" zoomScaleSheetLayoutView="85" workbookViewId="0">
      <selection activeCell="D58" sqref="D58:I58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7773437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13" t="s">
        <v>0</v>
      </c>
      <c r="E1" s="113"/>
      <c r="F1" s="113"/>
      <c r="G1" s="113"/>
      <c r="H1" s="113"/>
      <c r="I1" s="113"/>
      <c r="J1" s="3"/>
    </row>
    <row r="2" spans="2:20" ht="15.75" customHeight="1" x14ac:dyDescent="0.25">
      <c r="C2" s="2"/>
      <c r="D2" s="113"/>
      <c r="E2" s="113"/>
      <c r="F2" s="113"/>
      <c r="G2" s="113"/>
      <c r="H2" s="113"/>
      <c r="I2" s="113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14" t="str">
        <f>BEV!D4</f>
        <v>PRESS EMBARGO FOR ALL DATA:
8.00 AM (6.00 AM GMT), 23 April 2021</v>
      </c>
      <c r="E4" s="115"/>
      <c r="F4" s="115"/>
      <c r="G4" s="115"/>
      <c r="H4" s="115"/>
      <c r="I4" s="116"/>
      <c r="J4" s="5"/>
    </row>
    <row r="5" spans="2:20" ht="15.75" customHeight="1" x14ac:dyDescent="0.25">
      <c r="C5" s="2"/>
      <c r="D5" s="117"/>
      <c r="E5" s="118"/>
      <c r="F5" s="118"/>
      <c r="G5" s="118"/>
      <c r="H5" s="118"/>
      <c r="I5" s="119"/>
      <c r="J5" s="3"/>
    </row>
    <row r="6" spans="2:20" ht="15.75" customHeight="1" x14ac:dyDescent="0.25">
      <c r="B6" s="6"/>
      <c r="C6" s="3"/>
      <c r="D6" s="117"/>
      <c r="E6" s="118"/>
      <c r="F6" s="118"/>
      <c r="G6" s="118"/>
      <c r="H6" s="118"/>
      <c r="I6" s="119"/>
      <c r="J6" s="7"/>
    </row>
    <row r="7" spans="2:20" ht="15.75" customHeight="1" thickBot="1" x14ac:dyDescent="0.3">
      <c r="B7" s="6"/>
      <c r="C7" s="3"/>
      <c r="D7" s="120"/>
      <c r="E7" s="121"/>
      <c r="F7" s="121"/>
      <c r="G7" s="121"/>
      <c r="H7" s="121"/>
      <c r="I7" s="122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23" t="s">
        <v>48</v>
      </c>
      <c r="E9" s="123"/>
      <c r="F9" s="123"/>
      <c r="G9" s="123"/>
      <c r="H9" s="123"/>
      <c r="I9" s="123"/>
      <c r="J9" s="12"/>
      <c r="K9" s="13"/>
    </row>
    <row r="10" spans="2:20" ht="18" customHeight="1" x14ac:dyDescent="0.25">
      <c r="B10" s="8"/>
      <c r="C10" s="14"/>
      <c r="D10" s="124" t="s">
        <v>68</v>
      </c>
      <c r="E10" s="124"/>
      <c r="F10" s="124"/>
      <c r="G10" s="124"/>
      <c r="H10" s="124"/>
      <c r="I10" s="124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D13" s="128"/>
      <c r="E13" s="128"/>
      <c r="F13" s="128"/>
      <c r="G13" s="128"/>
      <c r="H13" s="128"/>
      <c r="I13" s="128"/>
      <c r="J13" s="18"/>
      <c r="M13" s="19"/>
    </row>
    <row r="14" spans="2:20" ht="15.75" customHeight="1" thickBot="1" x14ac:dyDescent="0.3">
      <c r="C14" s="3"/>
      <c r="D14" s="125"/>
      <c r="E14" s="125"/>
      <c r="F14" s="125"/>
      <c r="G14" s="125"/>
      <c r="H14" s="125"/>
      <c r="I14" s="17"/>
      <c r="J14" s="21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15.75" customHeight="1" x14ac:dyDescent="0.25">
      <c r="D15" s="23" t="str">
        <f>BEV!D15</f>
        <v>Q1</v>
      </c>
      <c r="E15" s="24" t="str">
        <f>BEV!E15</f>
        <v>Q1</v>
      </c>
      <c r="F15" s="25" t="s">
        <v>2</v>
      </c>
      <c r="G15" s="23" t="str">
        <f>BEV!G15</f>
        <v>Q1-Q1</v>
      </c>
      <c r="H15" s="26" t="str">
        <f>BEV!H15</f>
        <v>Q1-Q1</v>
      </c>
      <c r="I15" s="25" t="s">
        <v>2</v>
      </c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7">
        <f>BEV!D16</f>
        <v>2021</v>
      </c>
      <c r="E16" s="28">
        <f>BEV!E16</f>
        <v>2020</v>
      </c>
      <c r="F16" s="29" t="s">
        <v>3</v>
      </c>
      <c r="G16" s="27">
        <f>BEV!G16</f>
        <v>2021</v>
      </c>
      <c r="H16" s="28">
        <f>BEV!H16</f>
        <v>2020</v>
      </c>
      <c r="I16" s="29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C17" s="30" t="s">
        <v>4</v>
      </c>
      <c r="D17" s="31">
        <v>16291</v>
      </c>
      <c r="E17" s="32">
        <v>21319</v>
      </c>
      <c r="F17" s="33">
        <v>-23.584595900370562</v>
      </c>
      <c r="G17" s="31">
        <v>16291</v>
      </c>
      <c r="H17" s="32">
        <v>21319</v>
      </c>
      <c r="I17" s="33">
        <v>-23.584595900370562</v>
      </c>
      <c r="J17" s="21"/>
      <c r="K17" s="22"/>
      <c r="M17" s="19"/>
    </row>
    <row r="18" spans="3:20" ht="15.75" customHeight="1" x14ac:dyDescent="0.25">
      <c r="C18" s="34" t="s">
        <v>5</v>
      </c>
      <c r="D18" s="35">
        <v>32119</v>
      </c>
      <c r="E18" s="36">
        <v>40574</v>
      </c>
      <c r="F18" s="37">
        <v>-20.838467984423524</v>
      </c>
      <c r="G18" s="35">
        <v>32119</v>
      </c>
      <c r="H18" s="36">
        <v>40574</v>
      </c>
      <c r="I18" s="37">
        <v>-20.838467984423524</v>
      </c>
      <c r="J18" s="21"/>
      <c r="L18" s="22"/>
      <c r="M18" s="22"/>
      <c r="N18" s="22"/>
      <c r="O18" s="22"/>
      <c r="P18" s="22"/>
      <c r="Q18" s="22"/>
      <c r="R18" s="22"/>
      <c r="S18" s="22"/>
      <c r="T18" s="22"/>
    </row>
    <row r="19" spans="3:20" ht="15.75" customHeight="1" x14ac:dyDescent="0.25">
      <c r="C19" s="34" t="s">
        <v>70</v>
      </c>
      <c r="D19" s="35">
        <v>1931</v>
      </c>
      <c r="E19" s="36">
        <v>2339</v>
      </c>
      <c r="F19" s="37">
        <v>-17.443351859769134</v>
      </c>
      <c r="G19" s="35">
        <v>1931</v>
      </c>
      <c r="H19" s="36">
        <v>2339</v>
      </c>
      <c r="I19" s="37">
        <v>-17.443351859769134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55</v>
      </c>
      <c r="D20" s="35">
        <v>3085</v>
      </c>
      <c r="E20" s="36">
        <v>3462</v>
      </c>
      <c r="F20" s="37">
        <v>-10.889659156556904</v>
      </c>
      <c r="G20" s="35">
        <v>3085</v>
      </c>
      <c r="H20" s="36">
        <v>3462</v>
      </c>
      <c r="I20" s="37">
        <v>-10.889659156556904</v>
      </c>
      <c r="J20" s="21"/>
      <c r="L20" s="22"/>
      <c r="M20" s="22"/>
      <c r="N20" s="22"/>
      <c r="O20" s="22"/>
      <c r="P20" s="22"/>
      <c r="Q20" s="22"/>
      <c r="R20" s="22"/>
      <c r="S20" s="22"/>
      <c r="T20" s="22"/>
    </row>
    <row r="21" spans="3:20" ht="15.75" customHeight="1" x14ac:dyDescent="0.25">
      <c r="C21" s="34" t="s">
        <v>82</v>
      </c>
      <c r="D21" s="35">
        <v>606</v>
      </c>
      <c r="E21" s="36">
        <v>901</v>
      </c>
      <c r="F21" s="103">
        <v>-32.741398446170919</v>
      </c>
      <c r="G21" s="35">
        <v>606</v>
      </c>
      <c r="H21" s="36">
        <v>901</v>
      </c>
      <c r="I21" s="37">
        <v>-32.741398446170919</v>
      </c>
      <c r="J21" s="21"/>
      <c r="K21" s="22"/>
      <c r="M21" s="19"/>
    </row>
    <row r="22" spans="3:20" ht="15.75" customHeight="1" x14ac:dyDescent="0.25">
      <c r="C22" s="34" t="s">
        <v>83</v>
      </c>
      <c r="D22" s="35">
        <v>14104</v>
      </c>
      <c r="E22" s="36">
        <v>14615</v>
      </c>
      <c r="F22" s="37">
        <v>-3.4964078002052688</v>
      </c>
      <c r="G22" s="35">
        <v>14104</v>
      </c>
      <c r="H22" s="36">
        <v>14615</v>
      </c>
      <c r="I22" s="37">
        <v>-3.4964078002052688</v>
      </c>
      <c r="J22" s="21"/>
      <c r="M22" s="19"/>
    </row>
    <row r="23" spans="3:20" ht="15.75" customHeight="1" x14ac:dyDescent="0.25">
      <c r="C23" s="34" t="s">
        <v>7</v>
      </c>
      <c r="D23" s="35">
        <v>7042</v>
      </c>
      <c r="E23" s="36">
        <v>13037</v>
      </c>
      <c r="F23" s="37">
        <v>-45.984505637800105</v>
      </c>
      <c r="G23" s="35">
        <v>7042</v>
      </c>
      <c r="H23" s="36">
        <v>13037</v>
      </c>
      <c r="I23" s="37">
        <v>-45.984505637800105</v>
      </c>
      <c r="J23" s="21"/>
      <c r="M23" s="19"/>
    </row>
    <row r="24" spans="3:20" ht="15.75" customHeight="1" x14ac:dyDescent="0.25">
      <c r="C24" s="34" t="s">
        <v>8</v>
      </c>
      <c r="D24" s="35">
        <v>1420</v>
      </c>
      <c r="E24" s="36">
        <v>1279</v>
      </c>
      <c r="F24" s="37">
        <v>11.024237685691947</v>
      </c>
      <c r="G24" s="35">
        <v>1420</v>
      </c>
      <c r="H24" s="36">
        <v>1279</v>
      </c>
      <c r="I24" s="37">
        <v>11.024237685691947</v>
      </c>
      <c r="J24" s="21"/>
      <c r="M24" s="19"/>
    </row>
    <row r="25" spans="3:20" ht="15.75" customHeight="1" x14ac:dyDescent="0.25">
      <c r="C25" s="34" t="s">
        <v>9</v>
      </c>
      <c r="D25" s="39">
        <v>2608</v>
      </c>
      <c r="E25" s="40">
        <v>3945</v>
      </c>
      <c r="F25" s="37">
        <v>-33.891001267427121</v>
      </c>
      <c r="G25" s="35">
        <v>2608</v>
      </c>
      <c r="H25" s="36">
        <v>3945</v>
      </c>
      <c r="I25" s="37">
        <v>-33.891001267427121</v>
      </c>
      <c r="J25" s="21"/>
      <c r="L25" s="22"/>
      <c r="M25" s="22"/>
      <c r="N25" s="22"/>
      <c r="O25" s="22"/>
      <c r="P25" s="22"/>
      <c r="Q25" s="22"/>
      <c r="R25" s="22"/>
      <c r="S25" s="22"/>
      <c r="T25" s="22"/>
    </row>
    <row r="26" spans="3:20" ht="15.75" customHeight="1" x14ac:dyDescent="0.25">
      <c r="C26" s="34" t="s">
        <v>10</v>
      </c>
      <c r="D26" s="35">
        <v>107611</v>
      </c>
      <c r="E26" s="36">
        <v>121017</v>
      </c>
      <c r="F26" s="37">
        <v>-11.077782460315493</v>
      </c>
      <c r="G26" s="35">
        <v>107611</v>
      </c>
      <c r="H26" s="36">
        <v>121017</v>
      </c>
      <c r="I26" s="37">
        <v>-11.077782460315493</v>
      </c>
      <c r="J26" s="21"/>
      <c r="K26" s="22"/>
      <c r="M26" s="19"/>
    </row>
    <row r="27" spans="3:20" ht="15.75" customHeight="1" x14ac:dyDescent="0.25">
      <c r="C27" s="34" t="s">
        <v>11</v>
      </c>
      <c r="D27" s="35">
        <v>158163</v>
      </c>
      <c r="E27" s="36">
        <v>224046</v>
      </c>
      <c r="F27" s="37">
        <v>-29.406014836238985</v>
      </c>
      <c r="G27" s="35">
        <v>158163</v>
      </c>
      <c r="H27" s="36">
        <v>224046</v>
      </c>
      <c r="I27" s="37">
        <v>-29.406014836238985</v>
      </c>
      <c r="J27" s="21"/>
      <c r="M27" s="19"/>
    </row>
    <row r="28" spans="3:20" ht="15.75" customHeight="1" x14ac:dyDescent="0.25">
      <c r="C28" s="34" t="s">
        <v>12</v>
      </c>
      <c r="D28" s="35">
        <v>5050</v>
      </c>
      <c r="E28" s="36">
        <v>5790</v>
      </c>
      <c r="F28" s="37">
        <v>-12.780656303972366</v>
      </c>
      <c r="G28" s="35">
        <v>5050</v>
      </c>
      <c r="H28" s="36">
        <v>5790</v>
      </c>
      <c r="I28" s="37">
        <v>-12.780656303972366</v>
      </c>
      <c r="J28" s="21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13</v>
      </c>
      <c r="D29" s="35">
        <v>6005</v>
      </c>
      <c r="E29" s="36">
        <v>6954</v>
      </c>
      <c r="F29" s="37">
        <v>-13.646821972965201</v>
      </c>
      <c r="G29" s="35">
        <v>6005</v>
      </c>
      <c r="H29" s="36">
        <v>6954</v>
      </c>
      <c r="I29" s="37">
        <v>-13.646821972965201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20" ht="15.75" customHeight="1" x14ac:dyDescent="0.25">
      <c r="C30" s="34" t="s">
        <v>14</v>
      </c>
      <c r="D30" s="35">
        <v>17614</v>
      </c>
      <c r="E30" s="36">
        <v>21865</v>
      </c>
      <c r="F30" s="37">
        <v>-19.442030642579464</v>
      </c>
      <c r="G30" s="35">
        <v>17614</v>
      </c>
      <c r="H30" s="36">
        <v>21865</v>
      </c>
      <c r="I30" s="37">
        <v>-19.442030642579464</v>
      </c>
      <c r="J30" s="21"/>
      <c r="K30" s="22"/>
      <c r="M30" s="19"/>
    </row>
    <row r="31" spans="3:20" ht="15.75" customHeight="1" x14ac:dyDescent="0.25">
      <c r="C31" s="34" t="s">
        <v>15</v>
      </c>
      <c r="D31" s="35">
        <v>111861</v>
      </c>
      <c r="E31" s="36">
        <v>118544</v>
      </c>
      <c r="F31" s="38">
        <v>-5.6375691726278845</v>
      </c>
      <c r="G31" s="35">
        <v>111861</v>
      </c>
      <c r="H31" s="36">
        <v>118544</v>
      </c>
      <c r="I31" s="38">
        <v>-5.6375691726278845</v>
      </c>
      <c r="J31" s="21"/>
      <c r="M31" s="19"/>
    </row>
    <row r="32" spans="3:20" ht="15.75" customHeight="1" x14ac:dyDescent="0.25">
      <c r="C32" s="34" t="s">
        <v>88</v>
      </c>
      <c r="D32" s="35">
        <v>1003</v>
      </c>
      <c r="E32" s="36">
        <v>1457</v>
      </c>
      <c r="F32" s="37">
        <v>-31.159917638984215</v>
      </c>
      <c r="G32" s="35">
        <v>1003</v>
      </c>
      <c r="H32" s="36">
        <v>1457</v>
      </c>
      <c r="I32" s="37">
        <v>-31.159917638984215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17</v>
      </c>
      <c r="D33" s="35">
        <v>950</v>
      </c>
      <c r="E33" s="36">
        <v>1486</v>
      </c>
      <c r="F33" s="37">
        <v>-36.069986541049801</v>
      </c>
      <c r="G33" s="35">
        <v>950</v>
      </c>
      <c r="H33" s="36">
        <v>1486</v>
      </c>
      <c r="I33" s="37">
        <v>-36.069986541049801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ht="15.75" customHeight="1" x14ac:dyDescent="0.25">
      <c r="C34" s="34" t="s">
        <v>52</v>
      </c>
      <c r="D34" s="35">
        <v>3768</v>
      </c>
      <c r="E34" s="40">
        <v>4596</v>
      </c>
      <c r="F34" s="38">
        <v>-18.015665796344649</v>
      </c>
      <c r="G34" s="35">
        <v>3768</v>
      </c>
      <c r="H34" s="40">
        <v>4596</v>
      </c>
      <c r="I34" s="38">
        <v>-18.015665796344649</v>
      </c>
      <c r="J34" s="21"/>
      <c r="L34" s="22"/>
      <c r="M34" s="22"/>
      <c r="N34" s="22"/>
      <c r="O34" s="22"/>
      <c r="P34" s="22"/>
      <c r="Q34" s="22"/>
      <c r="R34" s="22"/>
      <c r="S34" s="22"/>
      <c r="T34" s="22"/>
    </row>
    <row r="35" spans="3:20" s="41" customFormat="1" ht="15.75" customHeight="1" x14ac:dyDescent="0.25">
      <c r="C35" s="34" t="s">
        <v>18</v>
      </c>
      <c r="D35" s="35">
        <v>2168</v>
      </c>
      <c r="E35" s="36">
        <v>5461</v>
      </c>
      <c r="F35" s="37">
        <v>-60.300311298297018</v>
      </c>
      <c r="G35" s="35">
        <v>2168</v>
      </c>
      <c r="H35" s="36">
        <v>5461</v>
      </c>
      <c r="I35" s="37">
        <v>-60.300311298297018</v>
      </c>
      <c r="J35" s="21"/>
      <c r="K35" s="22"/>
      <c r="M35" s="42"/>
    </row>
    <row r="36" spans="3:20" ht="15.75" customHeight="1" x14ac:dyDescent="0.25">
      <c r="C36" s="34" t="s">
        <v>19</v>
      </c>
      <c r="D36" s="35">
        <v>17093</v>
      </c>
      <c r="E36" s="36">
        <v>19745</v>
      </c>
      <c r="F36" s="37">
        <v>-13.431248417320841</v>
      </c>
      <c r="G36" s="35">
        <v>17093</v>
      </c>
      <c r="H36" s="36">
        <v>19745</v>
      </c>
      <c r="I36" s="37">
        <v>-13.431248417320841</v>
      </c>
      <c r="J36" s="21"/>
      <c r="K36" s="41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20</v>
      </c>
      <c r="D37" s="35">
        <v>8156</v>
      </c>
      <c r="E37" s="43">
        <v>15651</v>
      </c>
      <c r="F37" s="37">
        <v>-47.888313845760656</v>
      </c>
      <c r="G37" s="35">
        <v>8156</v>
      </c>
      <c r="H37" s="43">
        <v>15651</v>
      </c>
      <c r="I37" s="37">
        <v>-47.888313845760656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21</v>
      </c>
      <c r="D38" s="35">
        <v>3742</v>
      </c>
      <c r="E38" s="36">
        <v>8301</v>
      </c>
      <c r="F38" s="37">
        <v>-54.921093844115163</v>
      </c>
      <c r="G38" s="35">
        <v>3742</v>
      </c>
      <c r="H38" s="36">
        <v>8301</v>
      </c>
      <c r="I38" s="37">
        <v>-54.921093844115163</v>
      </c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3:20" ht="15.75" customHeight="1" x14ac:dyDescent="0.25">
      <c r="C39" s="34" t="s">
        <v>22</v>
      </c>
      <c r="D39" s="35">
        <v>4040</v>
      </c>
      <c r="E39" s="43">
        <v>4986</v>
      </c>
      <c r="F39" s="37">
        <v>-18.973124749298034</v>
      </c>
      <c r="G39" s="35">
        <v>4040</v>
      </c>
      <c r="H39" s="43">
        <v>4986</v>
      </c>
      <c r="I39" s="37">
        <v>-18.973124749298034</v>
      </c>
      <c r="J39" s="21"/>
      <c r="K39" s="22"/>
      <c r="M39" s="19"/>
    </row>
    <row r="40" spans="3:20" ht="15.75" customHeight="1" x14ac:dyDescent="0.25">
      <c r="C40" s="34" t="s">
        <v>23</v>
      </c>
      <c r="D40" s="35">
        <v>4822</v>
      </c>
      <c r="E40" s="43">
        <v>4811</v>
      </c>
      <c r="F40" s="37">
        <v>0.22864269382664726</v>
      </c>
      <c r="G40" s="35">
        <v>4822</v>
      </c>
      <c r="H40" s="43">
        <v>4811</v>
      </c>
      <c r="I40" s="37">
        <v>0.22864269382664726</v>
      </c>
      <c r="J40" s="21"/>
      <c r="K40" s="22"/>
      <c r="M40" s="19"/>
    </row>
    <row r="41" spans="3:20" ht="15.75" customHeight="1" x14ac:dyDescent="0.25">
      <c r="C41" s="44" t="s">
        <v>24</v>
      </c>
      <c r="D41" s="35">
        <v>42763</v>
      </c>
      <c r="E41" s="36">
        <v>59676</v>
      </c>
      <c r="F41" s="37">
        <v>-28.341376767879883</v>
      </c>
      <c r="G41" s="35">
        <v>42763</v>
      </c>
      <c r="H41" s="36">
        <v>59676</v>
      </c>
      <c r="I41" s="37">
        <v>-28.341376767879883</v>
      </c>
      <c r="J41" s="21"/>
      <c r="M41" s="19"/>
    </row>
    <row r="42" spans="3:20" s="41" customFormat="1" ht="15.75" customHeight="1" x14ac:dyDescent="0.25">
      <c r="C42" s="34" t="s">
        <v>25</v>
      </c>
      <c r="D42" s="35">
        <v>19544</v>
      </c>
      <c r="E42" s="43">
        <v>16577</v>
      </c>
      <c r="F42" s="37">
        <v>17.898292815346565</v>
      </c>
      <c r="G42" s="35">
        <v>19544</v>
      </c>
      <c r="H42" s="36">
        <v>16577</v>
      </c>
      <c r="I42" s="37">
        <v>17.898292815346565</v>
      </c>
      <c r="J42" s="21"/>
      <c r="K42" s="1"/>
      <c r="M42" s="42"/>
    </row>
    <row r="43" spans="3:20" ht="15.75" customHeight="1" x14ac:dyDescent="0.25">
      <c r="C43" s="46" t="s">
        <v>27</v>
      </c>
      <c r="D43" s="47">
        <v>593559</v>
      </c>
      <c r="E43" s="48">
        <v>742434</v>
      </c>
      <c r="F43" s="49">
        <v>-20.052287476058478</v>
      </c>
      <c r="G43" s="47">
        <v>593559</v>
      </c>
      <c r="H43" s="48">
        <v>742434</v>
      </c>
      <c r="I43" s="49">
        <v>-20.052287476058478</v>
      </c>
      <c r="J43" s="50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49</v>
      </c>
      <c r="D44" s="52">
        <v>534758</v>
      </c>
      <c r="E44" s="53">
        <v>672098</v>
      </c>
      <c r="F44" s="54">
        <v>-20.434519965838316</v>
      </c>
      <c r="G44" s="52">
        <v>534758</v>
      </c>
      <c r="H44" s="53">
        <v>672098</v>
      </c>
      <c r="I44" s="55">
        <v>-20.434519965838316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3:20" ht="15.75" customHeight="1" x14ac:dyDescent="0.25">
      <c r="C45" s="51" t="s">
        <v>28</v>
      </c>
      <c r="D45" s="52">
        <v>58801</v>
      </c>
      <c r="E45" s="53">
        <v>70336</v>
      </c>
      <c r="F45" s="54">
        <v>-16.399852138307551</v>
      </c>
      <c r="G45" s="52">
        <v>58801</v>
      </c>
      <c r="H45" s="53">
        <v>70336</v>
      </c>
      <c r="I45" s="55">
        <v>-16.399852138307551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29</v>
      </c>
      <c r="D46" s="57">
        <v>332</v>
      </c>
      <c r="E46" s="58">
        <v>452</v>
      </c>
      <c r="F46" s="99">
        <v>-26.548672566371685</v>
      </c>
      <c r="G46" s="57">
        <v>332</v>
      </c>
      <c r="H46" s="58">
        <v>452</v>
      </c>
      <c r="I46" s="100">
        <v>-26.548672566371685</v>
      </c>
      <c r="J46" s="21"/>
      <c r="K46" s="22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30</v>
      </c>
      <c r="D47" s="57">
        <v>2094</v>
      </c>
      <c r="E47" s="58">
        <v>3492</v>
      </c>
      <c r="F47" s="59">
        <v>-40.034364261168385</v>
      </c>
      <c r="G47" s="57">
        <v>2094</v>
      </c>
      <c r="H47" s="58">
        <v>3492</v>
      </c>
      <c r="I47" s="59">
        <v>-40.034364261168385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56" t="s">
        <v>31</v>
      </c>
      <c r="D48" s="57">
        <v>9358</v>
      </c>
      <c r="E48" s="58">
        <v>15953</v>
      </c>
      <c r="F48" s="59">
        <v>-41.340186798721248</v>
      </c>
      <c r="G48" s="57">
        <v>9358</v>
      </c>
      <c r="H48" s="58">
        <v>15953</v>
      </c>
      <c r="I48" s="59">
        <v>-41.340186798721248</v>
      </c>
      <c r="J48" s="2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ht="15.75" customHeight="1" x14ac:dyDescent="0.25">
      <c r="C49" s="60" t="s">
        <v>32</v>
      </c>
      <c r="D49" s="61">
        <v>11784</v>
      </c>
      <c r="E49" s="62">
        <v>19897</v>
      </c>
      <c r="F49" s="63">
        <v>-40.774991204704222</v>
      </c>
      <c r="G49" s="61">
        <v>11784</v>
      </c>
      <c r="H49" s="62">
        <v>19897</v>
      </c>
      <c r="I49" s="63">
        <v>-40.774991204704222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34" t="s">
        <v>26</v>
      </c>
      <c r="D50" s="35">
        <v>48574</v>
      </c>
      <c r="E50" s="36">
        <v>91419</v>
      </c>
      <c r="F50" s="37">
        <v>-46.866625099815131</v>
      </c>
      <c r="G50" s="35">
        <v>48574</v>
      </c>
      <c r="H50" s="36">
        <v>91419</v>
      </c>
      <c r="I50" s="45">
        <v>-46.866625099815131</v>
      </c>
      <c r="J50" s="21"/>
      <c r="K50" s="41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x14ac:dyDescent="0.25">
      <c r="C51" s="51" t="s">
        <v>51</v>
      </c>
      <c r="D51" s="64">
        <v>653917</v>
      </c>
      <c r="E51" s="65">
        <v>853750</v>
      </c>
      <c r="F51" s="66">
        <v>-23.406500732064423</v>
      </c>
      <c r="G51" s="64">
        <v>653917</v>
      </c>
      <c r="H51" s="65">
        <v>853750</v>
      </c>
      <c r="I51" s="66">
        <v>-23.406500732064423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thickBot="1" x14ac:dyDescent="0.3">
      <c r="C52" s="51" t="s">
        <v>50</v>
      </c>
      <c r="D52" s="67">
        <v>595116</v>
      </c>
      <c r="E52" s="68">
        <v>783414</v>
      </c>
      <c r="F52" s="69">
        <v>-24.035567401144224</v>
      </c>
      <c r="G52" s="67">
        <v>595116</v>
      </c>
      <c r="H52" s="68">
        <v>783414</v>
      </c>
      <c r="I52" s="69">
        <v>-24.035567401144224</v>
      </c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5.75" customHeight="1" x14ac:dyDescent="0.25">
      <c r="C53" s="70" t="s">
        <v>33</v>
      </c>
      <c r="D53" s="71"/>
      <c r="E53" s="71"/>
      <c r="F53" s="71"/>
      <c r="G53" s="72"/>
      <c r="H53" s="71"/>
      <c r="I53" s="71"/>
      <c r="J53" s="21"/>
      <c r="K53" s="22"/>
    </row>
    <row r="54" spans="1:20" ht="15.75" customHeight="1" x14ac:dyDescent="0.25">
      <c r="C54" s="109" t="s">
        <v>77</v>
      </c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D55" s="72"/>
      <c r="E55" s="72"/>
      <c r="F55" s="72"/>
      <c r="G55" s="72"/>
      <c r="H55" s="72"/>
      <c r="I55" s="76"/>
      <c r="J55" s="74"/>
    </row>
    <row r="56" spans="1:20" ht="15.75" customHeight="1" x14ac:dyDescent="0.25">
      <c r="D56" s="72"/>
      <c r="E56" s="71"/>
      <c r="F56" s="76"/>
      <c r="G56" s="71"/>
      <c r="H56" s="71"/>
      <c r="I56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126"/>
      <c r="E58" s="126"/>
      <c r="F58" s="126"/>
      <c r="G58" s="126"/>
      <c r="H58" s="126"/>
      <c r="I58" s="126"/>
    </row>
    <row r="59" spans="1:20" ht="15.75" customHeight="1" x14ac:dyDescent="0.25">
      <c r="B59" s="80"/>
      <c r="C59" s="79"/>
      <c r="J59" s="78"/>
    </row>
    <row r="60" spans="1:20" ht="15.75" customHeight="1" x14ac:dyDescent="0.25">
      <c r="A60" s="81"/>
      <c r="B60" s="82"/>
      <c r="C60" s="79"/>
      <c r="D60" s="78"/>
      <c r="E60" s="78"/>
      <c r="F60" s="78"/>
      <c r="G60" s="78"/>
      <c r="H60" s="78"/>
      <c r="I60" s="78"/>
      <c r="J60" s="78"/>
    </row>
    <row r="61" spans="1:20" ht="15.75" customHeight="1" x14ac:dyDescent="0.25">
      <c r="A61" s="83" t="s">
        <v>42</v>
      </c>
      <c r="B61" s="82"/>
      <c r="D61" s="78"/>
      <c r="E61" s="78"/>
      <c r="F61" s="78"/>
      <c r="G61" s="78"/>
      <c r="H61" s="78"/>
      <c r="I61" s="78"/>
      <c r="J61" s="84"/>
    </row>
    <row r="62" spans="1:20" ht="15.75" customHeight="1" x14ac:dyDescent="0.25">
      <c r="A62" s="83" t="s">
        <v>35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/>
      <c r="B63" s="110" t="s">
        <v>36</v>
      </c>
      <c r="C63" s="110"/>
      <c r="D63" s="110"/>
      <c r="E63" s="110"/>
      <c r="F63" s="110"/>
      <c r="G63" s="110"/>
      <c r="H63" s="110"/>
      <c r="I63" s="110"/>
      <c r="J63" s="110"/>
    </row>
    <row r="64" spans="1:20" ht="15.75" customHeight="1" x14ac:dyDescent="0.25">
      <c r="A64" s="81"/>
      <c r="B64" s="108"/>
      <c r="C64" s="112" t="s">
        <v>37</v>
      </c>
      <c r="D64" s="112"/>
      <c r="E64" s="112"/>
      <c r="F64" s="112"/>
      <c r="G64" s="112"/>
      <c r="H64" s="112"/>
      <c r="I64" s="112"/>
      <c r="J64" s="108"/>
    </row>
    <row r="65" spans="1:16" ht="15.75" customHeight="1" x14ac:dyDescent="0.25">
      <c r="A65" s="81" t="s">
        <v>43</v>
      </c>
    </row>
    <row r="66" spans="1:16" ht="15.75" customHeight="1" x14ac:dyDescent="0.25">
      <c r="A66" s="81" t="s">
        <v>39</v>
      </c>
      <c r="B66" s="86"/>
      <c r="C66" s="86"/>
      <c r="D66" s="86"/>
      <c r="E66" s="86"/>
      <c r="F66" s="86"/>
      <c r="G66" s="86"/>
      <c r="H66" s="86"/>
      <c r="I66" s="86"/>
      <c r="J66" s="87" t="s">
        <v>58</v>
      </c>
    </row>
    <row r="67" spans="1:16" ht="15.75" customHeight="1" x14ac:dyDescent="0.25">
      <c r="A67" s="81" t="s">
        <v>40</v>
      </c>
      <c r="B67" s="88"/>
      <c r="C67" s="88"/>
      <c r="D67" s="89"/>
      <c r="E67" s="89"/>
      <c r="F67" s="89"/>
      <c r="G67" s="89"/>
      <c r="H67" s="89"/>
      <c r="I67" s="89"/>
      <c r="M67" s="84"/>
    </row>
    <row r="68" spans="1:16" ht="15.75" customHeight="1" x14ac:dyDescent="0.25">
      <c r="A68" s="88"/>
      <c r="B68" s="88"/>
      <c r="D68" s="89"/>
      <c r="E68" s="89"/>
      <c r="F68" s="89"/>
      <c r="G68" s="89"/>
      <c r="H68" s="89"/>
      <c r="I68" s="89"/>
      <c r="J68" s="90"/>
      <c r="K68" s="90"/>
      <c r="L68" s="90"/>
      <c r="M68" s="90"/>
      <c r="O68" s="90"/>
    </row>
    <row r="69" spans="1:16" ht="15.75" customHeight="1" x14ac:dyDescent="0.25">
      <c r="A69" s="88"/>
      <c r="B69" s="88"/>
      <c r="C69" s="85"/>
      <c r="D69" s="89"/>
      <c r="E69" s="89"/>
      <c r="F69" s="89"/>
      <c r="G69" s="89"/>
      <c r="H69" s="89"/>
      <c r="I69" s="89"/>
      <c r="J69" s="89"/>
      <c r="K69" s="91"/>
      <c r="L69" s="91"/>
      <c r="M69" s="91"/>
      <c r="N69" s="90"/>
      <c r="O69" s="90"/>
      <c r="P69" s="90"/>
    </row>
    <row r="70" spans="1:16" ht="15.75" customHeight="1" x14ac:dyDescent="0.25">
      <c r="A70" s="88"/>
      <c r="C70" s="85"/>
      <c r="D70" s="89"/>
      <c r="E70" s="89"/>
      <c r="F70" s="89"/>
      <c r="G70" s="89"/>
      <c r="H70" s="89"/>
      <c r="I70" s="89"/>
      <c r="J70" s="89"/>
      <c r="K70" s="90"/>
      <c r="L70" s="90"/>
      <c r="M70" s="90"/>
      <c r="N70" s="90"/>
      <c r="O70" s="90"/>
      <c r="P70" s="90"/>
    </row>
    <row r="71" spans="1:16" ht="15.75" customHeight="1" x14ac:dyDescent="0.25"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22"/>
      <c r="L72" s="22"/>
      <c r="M72" s="78"/>
      <c r="N72" s="78"/>
      <c r="O72" s="92"/>
      <c r="P72" s="93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89"/>
      <c r="L73" s="78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22"/>
      <c r="L78" s="78"/>
      <c r="M78" s="78"/>
      <c r="N78" s="78"/>
      <c r="O78" s="92"/>
      <c r="P78" s="93"/>
    </row>
    <row r="79" spans="1:16" ht="15.75" customHeight="1" x14ac:dyDescent="0.25">
      <c r="C79" s="85"/>
      <c r="D79" s="78"/>
      <c r="E79" s="78"/>
      <c r="F79" s="78"/>
      <c r="G79" s="78"/>
      <c r="H79" s="78"/>
      <c r="I79" s="78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89"/>
      <c r="E80" s="89"/>
      <c r="F80" s="89"/>
      <c r="G80" s="89"/>
      <c r="H80" s="89"/>
      <c r="I80" s="22"/>
      <c r="J80" s="89"/>
      <c r="K80" s="89"/>
      <c r="L80" s="78"/>
      <c r="M80" s="78"/>
      <c r="N80" s="94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89"/>
      <c r="J81" s="89"/>
      <c r="K81" s="89"/>
      <c r="L81" s="78"/>
      <c r="M81" s="78"/>
      <c r="N81" s="78"/>
      <c r="O81" s="92"/>
      <c r="P81" s="93"/>
    </row>
    <row r="82" spans="3:16" ht="15.75" customHeight="1" x14ac:dyDescent="0.25">
      <c r="C82" s="95"/>
      <c r="D82" s="89"/>
      <c r="E82" s="22"/>
      <c r="F82" s="89"/>
      <c r="G82" s="89"/>
      <c r="H82" s="89"/>
      <c r="I82" s="89"/>
      <c r="J82" s="89"/>
      <c r="K82" s="22"/>
      <c r="L82" s="78"/>
      <c r="M82" s="78"/>
      <c r="N82" s="78"/>
      <c r="O82" s="92"/>
      <c r="P82" s="93"/>
    </row>
    <row r="83" spans="3:16" ht="15.75" customHeight="1" x14ac:dyDescent="0.25">
      <c r="C83" s="85"/>
      <c r="D83" s="78"/>
      <c r="E83" s="78"/>
      <c r="F83" s="78"/>
      <c r="G83" s="78"/>
      <c r="H83" s="78"/>
      <c r="I83" s="78"/>
      <c r="J83" s="89"/>
      <c r="K83" s="89"/>
      <c r="L83" s="78"/>
      <c r="M83" s="78"/>
      <c r="N83" s="78"/>
      <c r="O83" s="96"/>
      <c r="P83" s="93"/>
    </row>
    <row r="84" spans="3:16" ht="15.75" customHeight="1" x14ac:dyDescent="0.25">
      <c r="C84" s="85"/>
      <c r="D84" s="78"/>
      <c r="E84" s="97"/>
      <c r="F84" s="97"/>
      <c r="G84" s="97"/>
      <c r="H84" s="97"/>
      <c r="I84" s="97"/>
      <c r="J84" s="78"/>
      <c r="K84" s="89"/>
      <c r="L84" s="78"/>
      <c r="M84" s="78"/>
      <c r="N84" s="78"/>
      <c r="O84" s="92"/>
      <c r="P84" s="93"/>
    </row>
    <row r="85" spans="3:16" ht="15.75" customHeight="1" x14ac:dyDescent="0.25">
      <c r="C85" s="85"/>
      <c r="J85" s="22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89"/>
      <c r="K86" s="89"/>
      <c r="L86" s="78"/>
      <c r="M86" s="78"/>
      <c r="N86" s="78"/>
      <c r="O86" s="96"/>
      <c r="P86" s="93"/>
    </row>
    <row r="87" spans="3:16" ht="15.75" customHeight="1" x14ac:dyDescent="0.25">
      <c r="C87" s="85"/>
      <c r="J87" s="89"/>
      <c r="K87" s="78"/>
      <c r="L87" s="78"/>
      <c r="M87" s="97"/>
      <c r="N87" s="97"/>
      <c r="O87" s="96"/>
      <c r="P87" s="93"/>
    </row>
    <row r="88" spans="3:16" ht="15.75" customHeight="1" x14ac:dyDescent="0.25">
      <c r="C88" s="85"/>
      <c r="J88" s="78"/>
      <c r="K88" s="89"/>
      <c r="L88" s="78"/>
      <c r="M88" s="78"/>
      <c r="N88" s="78"/>
      <c r="O88" s="92"/>
      <c r="P88" s="93"/>
    </row>
    <row r="89" spans="3:16" ht="15.75" customHeight="1" x14ac:dyDescent="0.25">
      <c r="C89" s="85"/>
      <c r="J89" s="97"/>
      <c r="K89" s="22"/>
      <c r="L89" s="78"/>
      <c r="M89" s="78"/>
      <c r="N89" s="78"/>
      <c r="O89" s="92"/>
      <c r="P89" s="93"/>
    </row>
    <row r="90" spans="3:16" ht="15.75" customHeight="1" x14ac:dyDescent="0.25">
      <c r="K90" s="22"/>
      <c r="L90" s="78"/>
      <c r="M90" s="78"/>
      <c r="N90" s="78"/>
      <c r="O90" s="92"/>
      <c r="P90" s="93"/>
    </row>
    <row r="91" spans="3:16" ht="15.75" customHeight="1" x14ac:dyDescent="0.25">
      <c r="K91" s="78"/>
      <c r="L91" s="78"/>
      <c r="M91" s="97"/>
      <c r="N91" s="78"/>
      <c r="O91" s="92"/>
      <c r="P91" s="93"/>
    </row>
    <row r="92" spans="3:16" ht="15.75" customHeight="1" x14ac:dyDescent="0.25">
      <c r="K92" s="97"/>
      <c r="L92" s="97"/>
      <c r="M92" s="97"/>
      <c r="N92" s="97"/>
      <c r="O92" s="96"/>
      <c r="P92" s="93"/>
    </row>
  </sheetData>
  <mergeCells count="9">
    <mergeCell ref="D58:I58"/>
    <mergeCell ref="B63:J63"/>
    <mergeCell ref="C64:I64"/>
    <mergeCell ref="D1:I2"/>
    <mergeCell ref="D4:I7"/>
    <mergeCell ref="D9:I9"/>
    <mergeCell ref="D10:I10"/>
    <mergeCell ref="D13:I13"/>
    <mergeCell ref="D14:H14"/>
  </mergeCells>
  <conditionalFormatting sqref="D17:I33 D47:I52 D35:I45 D34 G34">
    <cfRule type="containsErrors" dxfId="5" priority="8">
      <formula>ISERROR(D17)</formula>
    </cfRule>
  </conditionalFormatting>
  <conditionalFormatting sqref="F28">
    <cfRule type="containsErrors" dxfId="4" priority="7">
      <formula>ISERROR(F28)</formula>
    </cfRule>
  </conditionalFormatting>
  <conditionalFormatting sqref="D46:I46">
    <cfRule type="containsErrors" dxfId="3" priority="6">
      <formula>ISERROR(D46)</formula>
    </cfRule>
  </conditionalFormatting>
  <conditionalFormatting sqref="F34">
    <cfRule type="containsErrors" dxfId="2" priority="3">
      <formula>ISERROR(F34)</formula>
    </cfRule>
  </conditionalFormatting>
  <conditionalFormatting sqref="H34:I34">
    <cfRule type="containsErrors" dxfId="1" priority="2">
      <formula>ISERROR(H34)</formula>
    </cfRule>
  </conditionalFormatting>
  <conditionalFormatting sqref="E34">
    <cfRule type="containsErrors" dxfId="0" priority="1">
      <formula>ISERROR(E34)</formula>
    </cfRule>
  </conditionalFormatting>
  <printOptions horizontalCentered="1" verticalCentered="1"/>
  <pageMargins left="0" right="0" top="0.234251969" bottom="0.25" header="0.511811023622047" footer="0.511811023622047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1" ma:contentTypeDescription="Create a new document." ma:contentTypeScope="" ma:versionID="821300f3e0468bd4c9be358dc2f3976b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a3094b9eac4e03d346fd64c06e9ea5f9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AC6BB3-4872-4755-B039-6DAACBAE7141}">
  <ds:schemaRefs>
    <ds:schemaRef ds:uri="042ed829-8b2b-4bd9-8b87-d61ff35ff476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5effaa5-2e71-470f-ae38-9da444a4e7e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D74740-F473-4E09-89B9-A375A0D65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7C50D7-0114-428E-83CE-B2F516514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BEV</vt:lpstr>
      <vt:lpstr>PHEV</vt:lpstr>
      <vt:lpstr>HEV</vt:lpstr>
      <vt:lpstr>NGV</vt:lpstr>
      <vt:lpstr>Other</vt:lpstr>
      <vt:lpstr>Petrol</vt:lpstr>
      <vt:lpstr>Diesel</vt:lpstr>
      <vt:lpstr>BEV!Print_Area</vt:lpstr>
      <vt:lpstr>Diesel!Print_Area</vt:lpstr>
      <vt:lpstr>NGV!Print_Area</vt:lpstr>
      <vt:lpstr>Other!Print_Area</vt:lpstr>
      <vt:lpstr>Petrol!Print_Area</vt:lpstr>
      <vt:lpstr>PHEV!Print_Area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2019-11-06T14:58:52Z</cp:lastPrinted>
  <dcterms:created xsi:type="dcterms:W3CDTF">2019-09-02T12:03:02Z</dcterms:created>
  <dcterms:modified xsi:type="dcterms:W3CDTF">2021-04-22T13:22:39Z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